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5a76861b9384195/Desktop/Northwold ^0 Whittington Parish Council/Accounts/Asset Register/"/>
    </mc:Choice>
  </mc:AlternateContent>
  <xr:revisionPtr revIDLastSave="92" documentId="8_{616C6C47-1777-4238-9749-E40CD5D9A405}" xr6:coauthVersionLast="47" xr6:coauthVersionMax="47" xr10:uidLastSave="{8BDFA321-BE79-497B-BA82-CBDF21DD87C8}"/>
  <bookViews>
    <workbookView xWindow="-108" yWindow="-108" windowWidth="23256" windowHeight="12456" xr2:uid="{00000000-000D-0000-FFFF-FFFF00000000}"/>
  </bookViews>
  <sheets>
    <sheet name="Breakdow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2" i="2" l="1"/>
  <c r="F16" i="2" s="1"/>
  <c r="E71" i="2"/>
  <c r="D71" i="2"/>
  <c r="E54" i="2"/>
  <c r="E87" i="2" s="1"/>
  <c r="D54" i="2"/>
  <c r="F36" i="2"/>
  <c r="F11" i="2" s="1"/>
  <c r="E36" i="2"/>
  <c r="E11" i="2" s="1"/>
  <c r="D36" i="2"/>
  <c r="D11" i="2" s="1"/>
  <c r="G16" i="2"/>
  <c r="G15" i="2"/>
  <c r="G14" i="2"/>
  <c r="G13" i="2"/>
  <c r="G12" i="2"/>
  <c r="G11" i="2"/>
  <c r="E182" i="2"/>
  <c r="E16" i="2" s="1"/>
  <c r="D182" i="2"/>
  <c r="D16" i="2" s="1"/>
  <c r="F156" i="2"/>
  <c r="F172" i="2" s="1"/>
  <c r="F15" i="2" s="1"/>
  <c r="E156" i="2"/>
  <c r="E172" i="2" s="1"/>
  <c r="E15" i="2" s="1"/>
  <c r="D156" i="2"/>
  <c r="D172" i="2" s="1"/>
  <c r="D15" i="2" s="1"/>
  <c r="F133" i="2"/>
  <c r="F14" i="2" s="1"/>
  <c r="E133" i="2"/>
  <c r="E14" i="2" s="1"/>
  <c r="D133" i="2"/>
  <c r="D14" i="2" s="1"/>
  <c r="G195" i="2"/>
  <c r="G17" i="2" s="1"/>
  <c r="F195" i="2"/>
  <c r="F17" i="2" s="1"/>
  <c r="G24" i="2"/>
  <c r="G10" i="2" s="1"/>
  <c r="E195" i="2"/>
  <c r="E17" i="2" s="1"/>
  <c r="E86" i="2"/>
  <c r="E104" i="2"/>
  <c r="E13" i="2" s="1"/>
  <c r="F86" i="2"/>
  <c r="D86" i="2"/>
  <c r="E24" i="2"/>
  <c r="E10" i="2" s="1"/>
  <c r="D195" i="2"/>
  <c r="D17" i="2" s="1"/>
  <c r="D104" i="2"/>
  <c r="D13" i="2" s="1"/>
  <c r="D87" i="2" l="1"/>
  <c r="F87" i="2"/>
  <c r="G18" i="2"/>
  <c r="F104" i="2"/>
  <c r="F12" i="2" l="1"/>
  <c r="F13" i="2"/>
  <c r="E12" i="2"/>
  <c r="E18" i="2" s="1"/>
  <c r="D24" i="2"/>
  <c r="D10" i="2" l="1"/>
  <c r="F24" i="2"/>
  <c r="F10" i="2" l="1"/>
  <c r="F18" i="2" s="1"/>
  <c r="D12" i="2"/>
  <c r="D18" i="2" s="1"/>
</calcChain>
</file>

<file path=xl/sharedStrings.xml><?xml version="1.0" encoding="utf-8"?>
<sst xmlns="http://schemas.openxmlformats.org/spreadsheetml/2006/main" count="392" uniqueCount="234">
  <si>
    <t>SUMMARY</t>
  </si>
  <si>
    <t>Asset</t>
  </si>
  <si>
    <t>Purchase Date</t>
  </si>
  <si>
    <t>Cost</t>
  </si>
  <si>
    <t>Declared Value</t>
  </si>
  <si>
    <t>Notes</t>
  </si>
  <si>
    <t>Location</t>
  </si>
  <si>
    <t>TOTALS</t>
  </si>
  <si>
    <t>BUILDINGS</t>
  </si>
  <si>
    <t>LAND</t>
  </si>
  <si>
    <t xml:space="preserve">MISCELLANEOUS </t>
  </si>
  <si>
    <t>STREET FURNITURE</t>
  </si>
  <si>
    <t>Declared Value 2023</t>
  </si>
  <si>
    <t>Sum insured 2023</t>
  </si>
  <si>
    <t>GATES, FENCES, WALLS</t>
  </si>
  <si>
    <t>GATES FENCES WALLS</t>
  </si>
  <si>
    <t>PLAYGROUND EQUIPMENT</t>
  </si>
  <si>
    <t>TOTAL</t>
  </si>
  <si>
    <t>Swings</t>
  </si>
  <si>
    <t xml:space="preserve"> Purchase Cost</t>
  </si>
  <si>
    <t>Purchase Cost</t>
  </si>
  <si>
    <t>Explanation of Headings</t>
  </si>
  <si>
    <t>Sum Insured</t>
  </si>
  <si>
    <t>Is calculated by the insurcance company, taking into account inflationary factors.</t>
  </si>
  <si>
    <t>This is the value of the item not taking into account inflation</t>
  </si>
  <si>
    <t>7.10.05</t>
  </si>
  <si>
    <t>25.6.22</t>
  </si>
  <si>
    <t>2022/2023 Asset Cost</t>
  </si>
  <si>
    <t>Sub Total</t>
  </si>
  <si>
    <t>What Council paid for this item.                                                                                                                                                                                                           This always stays at this cost and never increases in value.                                                                                                                                                          If the purchase cost is unknown then a £1 figure is used</t>
  </si>
  <si>
    <t>Roundabout</t>
  </si>
  <si>
    <t>Whittington Recreation Ground</t>
  </si>
  <si>
    <t>Football Goal</t>
  </si>
  <si>
    <t>See Saw</t>
  </si>
  <si>
    <t>Spring Rockers</t>
  </si>
  <si>
    <t>Hazel Multiplay Tower with Slide</t>
  </si>
  <si>
    <t>Benches &amp; Bins</t>
  </si>
  <si>
    <t>Play safety matting</t>
  </si>
  <si>
    <t>Fencing &amp; wire mesh</t>
  </si>
  <si>
    <t>Waxham four unit</t>
  </si>
  <si>
    <t>Northwold Recreation Ground</t>
  </si>
  <si>
    <t>Swing:  toddler</t>
  </si>
  <si>
    <t>Picnic table:  toddler</t>
  </si>
  <si>
    <t>Picnic table:  disabled</t>
  </si>
  <si>
    <t>2 regular swings</t>
  </si>
  <si>
    <t>1 roundabout</t>
  </si>
  <si>
    <t>Trim trail</t>
  </si>
  <si>
    <t>Northwold playing field</t>
  </si>
  <si>
    <t>Play area matting</t>
  </si>
  <si>
    <t>NW Playing Field</t>
  </si>
  <si>
    <t>Sports &amp; Social Club</t>
  </si>
  <si>
    <t>Whittington Rec</t>
  </si>
  <si>
    <t>Northwold, Church Lane</t>
  </si>
  <si>
    <t>Whittington Christchurch</t>
  </si>
  <si>
    <t>Northwold, School Lane</t>
  </si>
  <si>
    <t>Wall 1 (Closed cemetery)</t>
  </si>
  <si>
    <t>Wall 2 (Closed cemetery)</t>
  </si>
  <si>
    <t>Gates 1 (Closed cemetery)</t>
  </si>
  <si>
    <t>Gates 2 (Closed cemetery)</t>
  </si>
  <si>
    <t>Gates 3 (Open  cemetery)</t>
  </si>
  <si>
    <t>Wall 3 (Open cemetery)</t>
  </si>
  <si>
    <t>Cemetery</t>
  </si>
  <si>
    <t>Cemetery (closed)</t>
  </si>
  <si>
    <t>Whittington</t>
  </si>
  <si>
    <t>????</t>
  </si>
  <si>
    <t>STREET LIGHTS</t>
  </si>
  <si>
    <t>Light 1</t>
  </si>
  <si>
    <t>Light 2</t>
  </si>
  <si>
    <t>Light 3</t>
  </si>
  <si>
    <t>Light 4</t>
  </si>
  <si>
    <t>Light 5</t>
  </si>
  <si>
    <t>Light 6</t>
  </si>
  <si>
    <t>Light 7</t>
  </si>
  <si>
    <t>Light 8</t>
  </si>
  <si>
    <t>Light 9</t>
  </si>
  <si>
    <t>Light 10</t>
  </si>
  <si>
    <t>Light 11</t>
  </si>
  <si>
    <t>Light 12</t>
  </si>
  <si>
    <t>Light 13</t>
  </si>
  <si>
    <t>Light 14</t>
  </si>
  <si>
    <t>Light 15</t>
  </si>
  <si>
    <t>Light 16</t>
  </si>
  <si>
    <t>Light 17</t>
  </si>
  <si>
    <t>Light 18</t>
  </si>
  <si>
    <t>Light 19</t>
  </si>
  <si>
    <t>Light 20</t>
  </si>
  <si>
    <t>Light 21</t>
  </si>
  <si>
    <t>Light 22</t>
  </si>
  <si>
    <t>Light 23</t>
  </si>
  <si>
    <t>Light 24</t>
  </si>
  <si>
    <t>Light 25</t>
  </si>
  <si>
    <t>Light 26</t>
  </si>
  <si>
    <t>Light 27</t>
  </si>
  <si>
    <t>Light 28</t>
  </si>
  <si>
    <t>Light 29</t>
  </si>
  <si>
    <t>Light 30</t>
  </si>
  <si>
    <t>Light 31</t>
  </si>
  <si>
    <t>Light 32</t>
  </si>
  <si>
    <t>Light 33</t>
  </si>
  <si>
    <t>Light 34</t>
  </si>
  <si>
    <t>Light 35</t>
  </si>
  <si>
    <t>Light 36</t>
  </si>
  <si>
    <t>Dog bin 1</t>
  </si>
  <si>
    <t>Dog bin 2</t>
  </si>
  <si>
    <t>Dog bin 3</t>
  </si>
  <si>
    <t>Dog bin 4</t>
  </si>
  <si>
    <t>Dog bin 5</t>
  </si>
  <si>
    <t>Dog bin 6</t>
  </si>
  <si>
    <t>Dog bin 7</t>
  </si>
  <si>
    <t>Dog bin 8</t>
  </si>
  <si>
    <t>NW, Methwold Rd</t>
  </si>
  <si>
    <t>NW, Village Hall</t>
  </si>
  <si>
    <t>NW, Riverside</t>
  </si>
  <si>
    <t>NW, Hovells Lane</t>
  </si>
  <si>
    <t>Whit Church Lane</t>
  </si>
  <si>
    <t>NW Hovells Lane (2nd)</t>
  </si>
  <si>
    <t>NW,Common Dr</t>
  </si>
  <si>
    <t>School wall</t>
  </si>
  <si>
    <t>Methwold Rd/High St junction, West End</t>
  </si>
  <si>
    <t>War Memorial</t>
  </si>
  <si>
    <t>Litter bin 1</t>
  </si>
  <si>
    <t>Litter bin 2</t>
  </si>
  <si>
    <t>Litter bin 3</t>
  </si>
  <si>
    <t>Bench 1</t>
  </si>
  <si>
    <t>Bench 2</t>
  </si>
  <si>
    <t>Bench 3</t>
  </si>
  <si>
    <t>Grit Bin 3</t>
  </si>
  <si>
    <t>Northwold Village Hall</t>
  </si>
  <si>
    <t>Grit Bin 1</t>
  </si>
  <si>
    <t>Grit Bin 2</t>
  </si>
  <si>
    <t>Grit Bin 4</t>
  </si>
  <si>
    <t>Whitt B1112/Old Methwold Rd Junc</t>
  </si>
  <si>
    <t>NW Village Hall</t>
  </si>
  <si>
    <t xml:space="preserve">NW,Methwold Rd </t>
  </si>
  <si>
    <t>Whit, Church Lane</t>
  </si>
  <si>
    <t>Methwold Rd/High St junc, West End</t>
  </si>
  <si>
    <t>Whittington (garage)</t>
  </si>
  <si>
    <t>Whittington Hill</t>
  </si>
  <si>
    <t>SAM2</t>
  </si>
  <si>
    <t>Various</t>
  </si>
  <si>
    <t>Defibrillator</t>
  </si>
  <si>
    <t>Whittington Church</t>
  </si>
  <si>
    <t>Bus shelter, brick</t>
  </si>
  <si>
    <t>Village cross</t>
  </si>
  <si>
    <t>Northwold, West End</t>
  </si>
  <si>
    <t>Village sign</t>
  </si>
  <si>
    <t>Northwold</t>
  </si>
  <si>
    <t>War memorial</t>
  </si>
  <si>
    <t>Derby Wheelie Bin Covers X2</t>
  </si>
  <si>
    <t>NW Recreation Ground</t>
  </si>
  <si>
    <t>Telephone Box</t>
  </si>
  <si>
    <t xml:space="preserve">NW, Methwold Rd </t>
  </si>
  <si>
    <t>Noticeboard 1</t>
  </si>
  <si>
    <t>Noticeboard 2</t>
  </si>
  <si>
    <t>Noticeboard 3</t>
  </si>
  <si>
    <t>Noticeboard 4</t>
  </si>
  <si>
    <t>Noticeboard 5</t>
  </si>
  <si>
    <t>Noticeboard 6</t>
  </si>
  <si>
    <t>Total</t>
  </si>
  <si>
    <t>OFFICE EQUIPMENT</t>
  </si>
  <si>
    <t>Laptop, mouse, case &amp;software</t>
  </si>
  <si>
    <t>Printer HP</t>
  </si>
  <si>
    <t>Clerks address</t>
  </si>
  <si>
    <t>OFFICE</t>
  </si>
  <si>
    <t>MISC</t>
  </si>
  <si>
    <t>NW, School Lane</t>
  </si>
  <si>
    <t>1 toddler swing</t>
  </si>
  <si>
    <t>Hovells Lane</t>
  </si>
  <si>
    <t>Northwold Rd, Whittington</t>
  </si>
  <si>
    <t>Unknown</t>
  </si>
  <si>
    <t>Northwold Rec ,Playing field</t>
  </si>
  <si>
    <t>Whittington Rec, Playing field</t>
  </si>
  <si>
    <t>Church Lane</t>
  </si>
  <si>
    <t>17.6.2010</t>
  </si>
  <si>
    <t>Church Lane, Whittington</t>
  </si>
  <si>
    <t>Bowls Club</t>
  </si>
  <si>
    <t>Tennis Club</t>
  </si>
  <si>
    <t>Orchard</t>
  </si>
  <si>
    <t>Fence 1 (around play area)</t>
  </si>
  <si>
    <t>Fence 2 (play area)</t>
  </si>
  <si>
    <t>Whittington play area</t>
  </si>
  <si>
    <t xml:space="preserve">Fence 3 </t>
  </si>
  <si>
    <t>Fence 4</t>
  </si>
  <si>
    <t>Car Park Social Club</t>
  </si>
  <si>
    <t>NW, Inghams Lane</t>
  </si>
  <si>
    <t>High St/Church Lane, NW</t>
  </si>
  <si>
    <t>Declared Value 2024</t>
  </si>
  <si>
    <t>High Street Northwold</t>
  </si>
  <si>
    <t>Portable Speakers</t>
  </si>
  <si>
    <t>Church Lane            O/S No 22</t>
  </si>
  <si>
    <t>Church Lane,         Junc Cross Lane</t>
  </si>
  <si>
    <t>Glebe Close, No 15</t>
  </si>
  <si>
    <t>Glebe Close,             Nr Garages</t>
  </si>
  <si>
    <t>Glebe Close,            OS No 35</t>
  </si>
  <si>
    <t>Hall Lane. OS No 5</t>
  </si>
  <si>
    <t>High Street,           Opp Riverside</t>
  </si>
  <si>
    <t>High Street, Opp Old Post Office</t>
  </si>
  <si>
    <t>Hovells Lane, Junc Cross Lane</t>
  </si>
  <si>
    <t>High Street.               Nr No 69</t>
  </si>
  <si>
    <t>High Street,               Nr No 63</t>
  </si>
  <si>
    <t>High Street,            Opp Church</t>
  </si>
  <si>
    <t>High Street,            Sycamore House</t>
  </si>
  <si>
    <t>High Street,            O/S No 19</t>
  </si>
  <si>
    <t>Hovells Lane,            Nr No 20</t>
  </si>
  <si>
    <t>Little London,       Pole 88</t>
  </si>
  <si>
    <t>Methwold Road,         Opp No 39</t>
  </si>
  <si>
    <t>Methwold Road,      Opp No 20</t>
  </si>
  <si>
    <t>Methwold Road,         Junc Pinfold Lane</t>
  </si>
  <si>
    <t>Methwold Road,     Opp No 3</t>
  </si>
  <si>
    <t>School Lane,          Opp No 21</t>
  </si>
  <si>
    <t>School Lane,           Opp Hall Lane</t>
  </si>
  <si>
    <t>School Lane,                          O/S No 58</t>
  </si>
  <si>
    <t>West End,                  Opp No 74</t>
  </si>
  <si>
    <t>West End,                  Opp No 64</t>
  </si>
  <si>
    <t>West End,                     Opp No 50</t>
  </si>
  <si>
    <t>West End,                           Nr No 53</t>
  </si>
  <si>
    <t>West End,                    O/S No 36</t>
  </si>
  <si>
    <t>West End                            O/S No 22</t>
  </si>
  <si>
    <t>West End                            O/S No 12</t>
  </si>
  <si>
    <t>Little London,       Junc Little London Lane</t>
  </si>
  <si>
    <t>Old Methwold Rd, Whittington</t>
  </si>
  <si>
    <t>Whittington Hill,       Opp Church Lane</t>
  </si>
  <si>
    <t>Whittington Hill,       Junc Norman Drive</t>
  </si>
  <si>
    <t>Norman Drive, Whittington,             O/S No 6</t>
  </si>
  <si>
    <t>Church Lane, Whittington,          O/S No 6</t>
  </si>
  <si>
    <t>Church Lane, Whittington,          O/S No 14</t>
  </si>
  <si>
    <t>NW, Church Lane</t>
  </si>
  <si>
    <t>Gates 4 (Open cemetery)</t>
  </si>
  <si>
    <t>2024/2025 Asset Cost</t>
  </si>
  <si>
    <t>Sum Insured 2024</t>
  </si>
  <si>
    <t>Sum insured 2024</t>
  </si>
  <si>
    <t>unknown</t>
  </si>
  <si>
    <t>Projector &amp; Screen</t>
  </si>
  <si>
    <t>2023/2024 Asset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</si>
</sst>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8" formatCode="&quot;£&quot;#,##0.00;[Red]\-&quot;£&quot;#,##0.00"/>
    <numFmt numFmtId="164" formatCode="&quot;£&quot;#,##0.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8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8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8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5" fontId="0" fillId="0" borderId="1" xfId="0" applyNumberFormat="1" applyBorder="1" applyAlignment="1">
      <alignment horizontal="center"/>
    </xf>
    <xf numFmtId="8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1" fillId="0" borderId="0" xfId="0" applyFont="1"/>
    <xf numFmtId="164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15" fontId="0" fillId="0" borderId="1" xfId="0" applyNumberFormat="1" applyBorder="1" applyAlignment="1">
      <alignment wrapText="1"/>
    </xf>
    <xf numFmtId="8" fontId="5" fillId="3" borderId="1" xfId="0" applyNumberFormat="1" applyFont="1" applyFill="1" applyBorder="1" applyAlignment="1">
      <alignment horizontal="center"/>
    </xf>
    <xf numFmtId="6" fontId="0" fillId="0" borderId="1" xfId="0" applyNumberFormat="1" applyBorder="1" applyAlignment="1">
      <alignment horizontal="left"/>
    </xf>
    <xf numFmtId="15" fontId="0" fillId="0" borderId="1" xfId="0" applyNumberFormat="1" applyBorder="1" applyAlignment="1">
      <alignment horizontal="left"/>
    </xf>
    <xf numFmtId="15" fontId="0" fillId="2" borderId="1" xfId="0" applyNumberFormat="1" applyFill="1" applyBorder="1" applyAlignment="1">
      <alignment horizontal="left"/>
    </xf>
    <xf numFmtId="8" fontId="1" fillId="3" borderId="1" xfId="0" applyNumberFormat="1" applyFont="1" applyFill="1" applyBorder="1" applyAlignment="1">
      <alignment horizontal="center"/>
    </xf>
    <xf numFmtId="8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8" fontId="1" fillId="4" borderId="1" xfId="0" applyNumberFormat="1" applyFont="1" applyFill="1" applyBorder="1"/>
    <xf numFmtId="164" fontId="4" fillId="0" borderId="1" xfId="0" applyNumberFormat="1" applyFont="1" applyBorder="1" applyAlignment="1">
      <alignment horizontal="center"/>
    </xf>
    <xf numFmtId="164" fontId="1" fillId="4" borderId="1" xfId="0" applyNumberFormat="1" applyFont="1" applyFill="1" applyBorder="1" applyAlignment="1">
      <alignment horizontal="center" wrapText="1"/>
    </xf>
    <xf numFmtId="0" fontId="6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0" fillId="2" borderId="1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8" fontId="1" fillId="4" borderId="1" xfId="0" applyNumberFormat="1" applyFont="1" applyFill="1" applyBorder="1" applyAlignment="1">
      <alignment horizontal="center"/>
    </xf>
    <xf numFmtId="0" fontId="0" fillId="2" borderId="6" xfId="0" applyFill="1" applyBorder="1" applyAlignment="1">
      <alignment horizontal="center" wrapText="1"/>
    </xf>
    <xf numFmtId="0" fontId="1" fillId="4" borderId="1" xfId="0" applyFont="1" applyFill="1" applyBorder="1"/>
    <xf numFmtId="15" fontId="1" fillId="4" borderId="1" xfId="0" applyNumberFormat="1" applyFont="1" applyFill="1" applyBorder="1" applyAlignment="1">
      <alignment wrapText="1"/>
    </xf>
    <xf numFmtId="15" fontId="1" fillId="4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8" fontId="0" fillId="0" borderId="1" xfId="0" applyNumberFormat="1" applyBorder="1" applyAlignment="1">
      <alignment horizontal="center" wrapText="1"/>
    </xf>
    <xf numFmtId="8" fontId="1" fillId="2" borderId="1" xfId="0" applyNumberFormat="1" applyFont="1" applyFill="1" applyBorder="1" applyAlignment="1">
      <alignment horizontal="center" wrapText="1"/>
    </xf>
    <xf numFmtId="0" fontId="4" fillId="0" borderId="1" xfId="0" applyFont="1" applyBorder="1"/>
    <xf numFmtId="8" fontId="1" fillId="4" borderId="1" xfId="0" applyNumberFormat="1" applyFont="1" applyFill="1" applyBorder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wrapText="1"/>
    </xf>
    <xf numFmtId="0" fontId="0" fillId="2" borderId="7" xfId="0" applyFill="1" applyBorder="1" applyAlignment="1">
      <alignment horizontal="center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0" borderId="17" xfId="0" applyBorder="1" applyAlignment="1">
      <alignment wrapText="1"/>
    </xf>
    <xf numFmtId="0" fontId="0" fillId="0" borderId="19" xfId="0" applyBorder="1"/>
    <xf numFmtId="15" fontId="0" fillId="0" borderId="19" xfId="0" applyNumberFormat="1" applyBorder="1" applyAlignment="1">
      <alignment horizontal="center"/>
    </xf>
    <xf numFmtId="8" fontId="0" fillId="0" borderId="18" xfId="0" applyNumberFormat="1" applyBorder="1" applyAlignment="1">
      <alignment horizontal="center" vertical="center"/>
    </xf>
    <xf numFmtId="8" fontId="0" fillId="3" borderId="18" xfId="0" applyNumberFormat="1" applyFill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8" fontId="1" fillId="3" borderId="19" xfId="0" applyNumberFormat="1" applyFont="1" applyFill="1" applyBorder="1" applyAlignment="1">
      <alignment horizontal="center"/>
    </xf>
    <xf numFmtId="0" fontId="9" fillId="2" borderId="23" xfId="0" applyFont="1" applyFill="1" applyBorder="1"/>
    <xf numFmtId="0" fontId="9" fillId="2" borderId="24" xfId="0" applyFont="1" applyFill="1" applyBorder="1"/>
    <xf numFmtId="15" fontId="9" fillId="2" borderId="24" xfId="0" applyNumberFormat="1" applyFont="1" applyFill="1" applyBorder="1" applyAlignment="1">
      <alignment horizontal="left"/>
    </xf>
    <xf numFmtId="8" fontId="9" fillId="2" borderId="24" xfId="0" applyNumberFormat="1" applyFont="1" applyFill="1" applyBorder="1" applyAlignment="1">
      <alignment horizontal="center"/>
    </xf>
    <xf numFmtId="0" fontId="9" fillId="2" borderId="8" xfId="0" applyFont="1" applyFill="1" applyBorder="1"/>
    <xf numFmtId="15" fontId="9" fillId="2" borderId="8" xfId="0" applyNumberFormat="1" applyFont="1" applyFill="1" applyBorder="1" applyAlignment="1">
      <alignment horizontal="left"/>
    </xf>
    <xf numFmtId="8" fontId="9" fillId="2" borderId="8" xfId="0" applyNumberFormat="1" applyFont="1" applyFill="1" applyBorder="1" applyAlignment="1">
      <alignment horizontal="center"/>
    </xf>
    <xf numFmtId="0" fontId="9" fillId="2" borderId="22" xfId="0" applyFont="1" applyFill="1" applyBorder="1" applyAlignment="1">
      <alignment horizontal="center"/>
    </xf>
    <xf numFmtId="0" fontId="9" fillId="2" borderId="26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0" xfId="0" applyAlignment="1">
      <alignment vertical="center"/>
    </xf>
    <xf numFmtId="8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6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8" fontId="0" fillId="0" borderId="6" xfId="0" applyNumberFormat="1" applyBorder="1" applyAlignment="1">
      <alignment horizontal="center"/>
    </xf>
    <xf numFmtId="8" fontId="1" fillId="0" borderId="6" xfId="0" applyNumberFormat="1" applyFont="1" applyBorder="1" applyAlignment="1">
      <alignment horizontal="left"/>
    </xf>
    <xf numFmtId="8" fontId="0" fillId="0" borderId="6" xfId="0" applyNumberFormat="1" applyBorder="1" applyAlignment="1">
      <alignment horizontal="center" vertical="center"/>
    </xf>
    <xf numFmtId="8" fontId="1" fillId="0" borderId="6" xfId="0" applyNumberFormat="1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8" fontId="0" fillId="0" borderId="6" xfId="0" applyNumberFormat="1" applyBorder="1" applyAlignment="1">
      <alignment horizontal="left"/>
    </xf>
    <xf numFmtId="0" fontId="0" fillId="0" borderId="10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wrapText="1"/>
    </xf>
    <xf numFmtId="0" fontId="0" fillId="0" borderId="15" xfId="0" applyBorder="1" applyAlignment="1">
      <alignment horizontal="left" vertical="center" wrapText="1"/>
    </xf>
    <xf numFmtId="0" fontId="0" fillId="0" borderId="6" xfId="0" applyBorder="1" applyAlignment="1">
      <alignment horizontal="center" wrapText="1"/>
    </xf>
    <xf numFmtId="0" fontId="0" fillId="0" borderId="19" xfId="0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0" fontId="0" fillId="0" borderId="18" xfId="0" applyBorder="1" applyAlignment="1">
      <alignment horizontal="center" wrapText="1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left" vertical="center"/>
    </xf>
    <xf numFmtId="0" fontId="0" fillId="3" borderId="2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15" xfId="0" applyBorder="1"/>
    <xf numFmtId="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15" fontId="0" fillId="0" borderId="1" xfId="0" applyNumberFormat="1" applyBorder="1" applyAlignment="1">
      <alignment horizontal="left" wrapText="1"/>
    </xf>
    <xf numFmtId="8" fontId="0" fillId="3" borderId="1" xfId="0" applyNumberFormat="1" applyFill="1" applyBorder="1" applyAlignment="1">
      <alignment horizontal="center"/>
    </xf>
    <xf numFmtId="0" fontId="9" fillId="0" borderId="9" xfId="0" applyFont="1" applyBorder="1"/>
    <xf numFmtId="0" fontId="0" fillId="0" borderId="6" xfId="0" applyBorder="1" applyAlignment="1">
      <alignment vertical="center"/>
    </xf>
    <xf numFmtId="0" fontId="0" fillId="0" borderId="17" xfId="0" applyBorder="1" applyAlignment="1">
      <alignment horizontal="left" vertical="center" wrapText="1"/>
    </xf>
    <xf numFmtId="0" fontId="0" fillId="0" borderId="17" xfId="0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8" fontId="4" fillId="0" borderId="1" xfId="0" applyNumberFormat="1" applyFont="1" applyBorder="1" applyAlignment="1">
      <alignment horizontal="center"/>
    </xf>
    <xf numFmtId="8" fontId="4" fillId="0" borderId="1" xfId="0" applyNumberFormat="1" applyFont="1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15" fontId="6" fillId="0" borderId="1" xfId="0" applyNumberFormat="1" applyFon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164" fontId="0" fillId="0" borderId="7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164" fontId="0" fillId="0" borderId="11" xfId="0" applyNumberFormat="1" applyBorder="1" applyAlignment="1">
      <alignment horizontal="center" wrapText="1"/>
    </xf>
    <xf numFmtId="164" fontId="0" fillId="0" borderId="7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64" fontId="0" fillId="0" borderId="19" xfId="0" applyNumberForma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11" fillId="0" borderId="30" xfId="0" applyFont="1" applyBorder="1" applyAlignment="1">
      <alignment horizontal="left" vertical="center" wrapText="1"/>
    </xf>
    <xf numFmtId="0" fontId="4" fillId="0" borderId="2" xfId="0" applyFont="1" applyBorder="1"/>
    <xf numFmtId="0" fontId="11" fillId="0" borderId="1" xfId="0" applyFont="1" applyBorder="1" applyAlignment="1">
      <alignment vertical="center" wrapText="1"/>
    </xf>
    <xf numFmtId="8" fontId="6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8" fontId="10" fillId="0" borderId="1" xfId="0" applyNumberFormat="1" applyFont="1" applyBorder="1" applyAlignment="1">
      <alignment horizontal="center" vertical="center"/>
    </xf>
    <xf numFmtId="15" fontId="12" fillId="0" borderId="1" xfId="0" applyNumberFormat="1" applyFont="1" applyBorder="1" applyAlignment="1">
      <alignment horizontal="center" vertical="center"/>
    </xf>
    <xf numFmtId="15" fontId="4" fillId="0" borderId="1" xfId="0" applyNumberFormat="1" applyFont="1" applyBorder="1" applyAlignment="1">
      <alignment horizontal="center" vertical="center"/>
    </xf>
    <xf numFmtId="15" fontId="4" fillId="0" borderId="1" xfId="0" applyNumberFormat="1" applyFont="1" applyBorder="1" applyAlignment="1">
      <alignment horizontal="center"/>
    </xf>
    <xf numFmtId="8" fontId="4" fillId="5" borderId="1" xfId="0" applyNumberFormat="1" applyFont="1" applyFill="1" applyBorder="1" applyAlignment="1">
      <alignment horizontal="center"/>
    </xf>
    <xf numFmtId="0" fontId="4" fillId="0" borderId="15" xfId="0" applyFont="1" applyBorder="1" applyAlignment="1">
      <alignment horizontal="left" vertical="center" wrapText="1"/>
    </xf>
    <xf numFmtId="15" fontId="4" fillId="0" borderId="6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4" fontId="8" fillId="0" borderId="1" xfId="0" applyNumberFormat="1" applyFont="1" applyBorder="1" applyAlignment="1">
      <alignment vertical="center"/>
    </xf>
    <xf numFmtId="6" fontId="4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23" xfId="0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3" borderId="2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2" borderId="7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9" fillId="2" borderId="24" xfId="0" applyFont="1" applyFill="1" applyBorder="1" applyAlignment="1">
      <alignment horizontal="center"/>
    </xf>
    <xf numFmtId="0" fontId="9" fillId="2" borderId="25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20" xfId="0" applyFill="1" applyBorder="1" applyAlignment="1">
      <alignment horizontal="left" wrapText="1"/>
    </xf>
    <xf numFmtId="0" fontId="0" fillId="3" borderId="21" xfId="0" applyFill="1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/>
    <xf numFmtId="164" fontId="1" fillId="4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164" fontId="0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5"/>
  <sheetViews>
    <sheetView tabSelected="1" view="pageLayout" zoomScale="122" zoomScaleNormal="100" zoomScalePageLayoutView="122" workbookViewId="0">
      <selection activeCell="E186" sqref="E186"/>
    </sheetView>
  </sheetViews>
  <sheetFormatPr defaultRowHeight="14.4" x14ac:dyDescent="0.3"/>
  <cols>
    <col min="1" max="1" width="22.6640625" customWidth="1"/>
    <col min="2" max="2" width="17.6640625" customWidth="1"/>
    <col min="3" max="3" width="13.6640625" style="1" bestFit="1" customWidth="1"/>
    <col min="4" max="4" width="12.5546875" customWidth="1"/>
    <col min="5" max="5" width="12.5546875" style="1" customWidth="1"/>
    <col min="6" max="6" width="15" customWidth="1"/>
    <col min="7" max="7" width="14.44140625" customWidth="1"/>
    <col min="8" max="8" width="9.6640625" customWidth="1"/>
    <col min="9" max="9" width="14.33203125" customWidth="1"/>
  </cols>
  <sheetData>
    <row r="1" spans="1:9" x14ac:dyDescent="0.3">
      <c r="A1" s="163" t="s">
        <v>21</v>
      </c>
      <c r="B1" s="163"/>
      <c r="C1" s="163"/>
      <c r="D1" s="163"/>
      <c r="E1" s="163"/>
      <c r="F1" s="163"/>
      <c r="G1" s="163"/>
      <c r="H1" s="163"/>
      <c r="I1" s="163"/>
    </row>
    <row r="2" spans="1:9" ht="52.5" customHeight="1" x14ac:dyDescent="0.3">
      <c r="A2" s="6" t="s">
        <v>20</v>
      </c>
      <c r="B2" s="191" t="s">
        <v>29</v>
      </c>
      <c r="C2" s="191"/>
      <c r="D2" s="191"/>
      <c r="E2" s="191"/>
      <c r="F2" s="191"/>
      <c r="G2" s="191"/>
      <c r="H2" s="191"/>
      <c r="I2" s="191"/>
    </row>
    <row r="3" spans="1:9" x14ac:dyDescent="0.3">
      <c r="A3" s="3" t="s">
        <v>4</v>
      </c>
      <c r="B3" s="192" t="s">
        <v>24</v>
      </c>
      <c r="C3" s="192"/>
      <c r="D3" s="192"/>
      <c r="E3" s="192"/>
      <c r="F3" s="192"/>
      <c r="G3" s="192"/>
      <c r="H3" s="192"/>
      <c r="I3" s="192"/>
    </row>
    <row r="4" spans="1:9" x14ac:dyDescent="0.3">
      <c r="A4" s="3" t="s">
        <v>22</v>
      </c>
      <c r="B4" s="192" t="s">
        <v>23</v>
      </c>
      <c r="C4" s="192"/>
      <c r="D4" s="192"/>
      <c r="E4" s="192"/>
      <c r="F4" s="192"/>
      <c r="G4" s="192"/>
      <c r="H4" s="192"/>
      <c r="I4" s="192"/>
    </row>
    <row r="8" spans="1:9" x14ac:dyDescent="0.3">
      <c r="A8" s="195" t="s">
        <v>0</v>
      </c>
      <c r="B8" s="195"/>
      <c r="C8" s="195"/>
      <c r="D8" s="195"/>
      <c r="E8" s="195"/>
      <c r="F8" s="195"/>
      <c r="G8" s="195"/>
      <c r="H8" s="195"/>
      <c r="I8" s="195"/>
    </row>
    <row r="9" spans="1:9" ht="28.8" x14ac:dyDescent="0.3">
      <c r="A9" s="10"/>
      <c r="B9" s="10"/>
      <c r="C9" s="10"/>
      <c r="D9" s="10" t="s">
        <v>20</v>
      </c>
      <c r="E9" s="33" t="s">
        <v>228</v>
      </c>
      <c r="F9" s="10" t="s">
        <v>4</v>
      </c>
      <c r="G9" s="33" t="s">
        <v>229</v>
      </c>
      <c r="H9" s="166" t="s">
        <v>5</v>
      </c>
      <c r="I9" s="167"/>
    </row>
    <row r="10" spans="1:9" x14ac:dyDescent="0.3">
      <c r="A10" s="2" t="s">
        <v>8</v>
      </c>
      <c r="B10" s="13"/>
      <c r="C10" s="18"/>
      <c r="D10" s="6">
        <f>SUM(D24)</f>
        <v>3812</v>
      </c>
      <c r="E10" s="6">
        <f>SUM(E24)</f>
        <v>3812</v>
      </c>
      <c r="F10" s="17">
        <f>SUM(F24)</f>
        <v>0</v>
      </c>
      <c r="G10" s="6">
        <f>SUM(G24)</f>
        <v>0</v>
      </c>
      <c r="H10" s="173"/>
      <c r="I10" s="173"/>
    </row>
    <row r="11" spans="1:9" x14ac:dyDescent="0.3">
      <c r="A11" s="2" t="s">
        <v>9</v>
      </c>
      <c r="B11" s="13"/>
      <c r="C11" s="18"/>
      <c r="D11" s="6">
        <f>SUM(D36)</f>
        <v>8</v>
      </c>
      <c r="E11" s="6">
        <f>SUM(E36)</f>
        <v>8</v>
      </c>
      <c r="F11" s="17">
        <f>SUM(F36)</f>
        <v>8</v>
      </c>
      <c r="G11" s="6">
        <f>SUM(G36)</f>
        <v>0</v>
      </c>
      <c r="H11" s="146"/>
      <c r="I11" s="146"/>
    </row>
    <row r="12" spans="1:9" x14ac:dyDescent="0.3">
      <c r="A12" s="2" t="s">
        <v>65</v>
      </c>
      <c r="B12" s="13"/>
      <c r="C12" s="18"/>
      <c r="D12" s="6">
        <f>SUM(D87)</f>
        <v>37</v>
      </c>
      <c r="E12" s="6">
        <f>SUM(E87)</f>
        <v>37</v>
      </c>
      <c r="F12" s="17">
        <f>SUM(F87)</f>
        <v>0</v>
      </c>
      <c r="G12" s="6">
        <f>SUM(G87)</f>
        <v>0</v>
      </c>
      <c r="H12" s="146"/>
      <c r="I12" s="146"/>
    </row>
    <row r="13" spans="1:9" x14ac:dyDescent="0.3">
      <c r="A13" s="2" t="s">
        <v>15</v>
      </c>
      <c r="B13" s="13"/>
      <c r="C13" s="18"/>
      <c r="D13" s="6">
        <f>SUM(D104)</f>
        <v>11762</v>
      </c>
      <c r="E13" s="6">
        <f>SUM(E104)</f>
        <v>14270</v>
      </c>
      <c r="F13" s="17">
        <f>SUM(F87)</f>
        <v>0</v>
      </c>
      <c r="G13" s="6">
        <f>SUM(G104)</f>
        <v>0</v>
      </c>
      <c r="H13" s="146"/>
      <c r="I13" s="146"/>
    </row>
    <row r="14" spans="1:9" x14ac:dyDescent="0.3">
      <c r="A14" s="2" t="s">
        <v>16</v>
      </c>
      <c r="B14" s="13"/>
      <c r="C14" s="18"/>
      <c r="D14" s="6">
        <f>SUM(D133)</f>
        <v>46087.14</v>
      </c>
      <c r="E14" s="6">
        <f>SUM(E133)</f>
        <v>46087.14</v>
      </c>
      <c r="F14" s="6">
        <f>SUM(F133)</f>
        <v>46087.14</v>
      </c>
      <c r="G14" s="6">
        <f>SUM(G133)</f>
        <v>0</v>
      </c>
      <c r="H14" s="146"/>
      <c r="I14" s="146"/>
    </row>
    <row r="15" spans="1:9" x14ac:dyDescent="0.3">
      <c r="A15" s="2" t="s">
        <v>11</v>
      </c>
      <c r="B15" s="13"/>
      <c r="C15" s="18"/>
      <c r="D15" s="6">
        <f>SUM(D172)</f>
        <v>10490.34</v>
      </c>
      <c r="E15" s="6">
        <f>SUM(E172)</f>
        <v>10490.34</v>
      </c>
      <c r="F15" s="6">
        <f>SUM(F172)</f>
        <v>0</v>
      </c>
      <c r="G15" s="6">
        <f>SUM(G172)</f>
        <v>0</v>
      </c>
      <c r="H15" s="146"/>
      <c r="I15" s="146"/>
    </row>
    <row r="16" spans="1:9" x14ac:dyDescent="0.3">
      <c r="A16" s="2" t="s">
        <v>163</v>
      </c>
      <c r="B16" s="13"/>
      <c r="C16" s="18"/>
      <c r="D16" s="6">
        <f>SUM(D182)</f>
        <v>804.97</v>
      </c>
      <c r="E16" s="6">
        <f>SUM(E182)</f>
        <v>804.97</v>
      </c>
      <c r="F16" s="6">
        <f>SUM(F182)</f>
        <v>804.97</v>
      </c>
      <c r="G16" s="6">
        <f>SUM(G182)</f>
        <v>0</v>
      </c>
      <c r="H16" s="146"/>
      <c r="I16" s="146"/>
    </row>
    <row r="17" spans="1:9" x14ac:dyDescent="0.3">
      <c r="A17" s="2" t="s">
        <v>164</v>
      </c>
      <c r="B17" s="13"/>
      <c r="C17" s="18"/>
      <c r="D17" s="6">
        <f>SUM(D195)</f>
        <v>0</v>
      </c>
      <c r="E17" s="6">
        <f>SUM(E195)</f>
        <v>0</v>
      </c>
      <c r="F17" s="6">
        <f>SUM(F195)</f>
        <v>0</v>
      </c>
      <c r="G17" s="6">
        <f>SUM(G195)</f>
        <v>0</v>
      </c>
      <c r="H17" s="146"/>
      <c r="I17" s="146"/>
    </row>
    <row r="18" spans="1:9" x14ac:dyDescent="0.3">
      <c r="A18" s="27" t="s">
        <v>17</v>
      </c>
      <c r="B18" s="27"/>
      <c r="C18" s="27"/>
      <c r="D18" s="34">
        <f>SUM(D10:D17)</f>
        <v>73001.45</v>
      </c>
      <c r="E18" s="34">
        <f>SUM(E10:E17)</f>
        <v>75509.45</v>
      </c>
      <c r="F18" s="29">
        <f>SUM(F10:F17)</f>
        <v>46900.11</v>
      </c>
      <c r="G18" s="43">
        <f>SUM(G10:G17)</f>
        <v>0</v>
      </c>
      <c r="H18" s="193"/>
      <c r="I18" s="194"/>
    </row>
    <row r="19" spans="1:9" ht="163.5" customHeight="1" x14ac:dyDescent="0.3">
      <c r="D19" s="1"/>
    </row>
    <row r="20" spans="1:9" ht="21" x14ac:dyDescent="0.4">
      <c r="A20" s="164" t="s">
        <v>8</v>
      </c>
      <c r="B20" s="164"/>
      <c r="C20" s="164"/>
      <c r="D20" s="164"/>
      <c r="E20" s="164"/>
      <c r="F20" s="164"/>
      <c r="G20" s="164"/>
      <c r="H20" s="164"/>
      <c r="I20" s="164"/>
    </row>
    <row r="21" spans="1:9" ht="28.8" x14ac:dyDescent="0.3">
      <c r="A21" s="7" t="s">
        <v>1</v>
      </c>
      <c r="B21" s="7" t="s">
        <v>6</v>
      </c>
      <c r="C21" s="7" t="s">
        <v>2</v>
      </c>
      <c r="D21" s="7" t="s">
        <v>19</v>
      </c>
      <c r="E21" s="32" t="s">
        <v>228</v>
      </c>
      <c r="F21" s="7" t="s">
        <v>4</v>
      </c>
      <c r="G21" s="35" t="s">
        <v>230</v>
      </c>
      <c r="H21" s="163" t="s">
        <v>5</v>
      </c>
      <c r="I21" s="163"/>
    </row>
    <row r="22" spans="1:9" ht="30.75" customHeight="1" x14ac:dyDescent="0.3">
      <c r="A22" s="76" t="s">
        <v>50</v>
      </c>
      <c r="B22" s="112" t="s">
        <v>167</v>
      </c>
      <c r="C22" s="113">
        <v>1976</v>
      </c>
      <c r="D22" s="115">
        <v>1</v>
      </c>
      <c r="E22" s="115">
        <v>1</v>
      </c>
      <c r="F22" s="115"/>
      <c r="G22" s="115"/>
      <c r="H22" s="165"/>
      <c r="I22" s="165"/>
    </row>
    <row r="23" spans="1:9" ht="28.8" x14ac:dyDescent="0.3">
      <c r="A23" s="76" t="s">
        <v>142</v>
      </c>
      <c r="B23" s="77" t="s">
        <v>168</v>
      </c>
      <c r="C23" s="78" t="s">
        <v>169</v>
      </c>
      <c r="D23" s="79">
        <v>3811</v>
      </c>
      <c r="E23" s="25">
        <v>3811</v>
      </c>
      <c r="F23" s="6"/>
      <c r="G23" s="6"/>
      <c r="H23" s="146"/>
      <c r="I23" s="146"/>
    </row>
    <row r="24" spans="1:9" s="16" customFormat="1" x14ac:dyDescent="0.3">
      <c r="A24" s="9"/>
      <c r="B24" s="10" t="s">
        <v>7</v>
      </c>
      <c r="C24" s="14"/>
      <c r="D24" s="14">
        <f>SUM(D22:D23)</f>
        <v>3812</v>
      </c>
      <c r="E24" s="14">
        <f>SUM(E22:E23)</f>
        <v>3812</v>
      </c>
      <c r="F24" s="15">
        <f>SUM(F22:F23)</f>
        <v>0</v>
      </c>
      <c r="G24" s="14">
        <f>SUM(G22:G23)</f>
        <v>0</v>
      </c>
      <c r="H24" s="166"/>
      <c r="I24" s="167"/>
    </row>
    <row r="26" spans="1:9" ht="18" x14ac:dyDescent="0.35">
      <c r="A26" s="168" t="s">
        <v>9</v>
      </c>
      <c r="B26" s="168"/>
      <c r="C26" s="168"/>
      <c r="D26" s="168"/>
      <c r="E26" s="168"/>
      <c r="F26" s="168"/>
      <c r="G26" s="168"/>
      <c r="H26" s="168"/>
      <c r="I26" s="168"/>
    </row>
    <row r="27" spans="1:9" ht="28.8" x14ac:dyDescent="0.3">
      <c r="A27" s="7" t="s">
        <v>1</v>
      </c>
      <c r="B27" s="7" t="s">
        <v>6</v>
      </c>
      <c r="C27" s="7" t="s">
        <v>2</v>
      </c>
      <c r="D27" s="7" t="s">
        <v>19</v>
      </c>
      <c r="E27" s="32" t="s">
        <v>228</v>
      </c>
      <c r="F27" s="7" t="s">
        <v>4</v>
      </c>
      <c r="G27" s="35" t="s">
        <v>230</v>
      </c>
      <c r="H27" s="163" t="s">
        <v>5</v>
      </c>
      <c r="I27" s="163"/>
    </row>
    <row r="28" spans="1:9" ht="48" customHeight="1" x14ac:dyDescent="0.3">
      <c r="A28" s="77" t="s">
        <v>170</v>
      </c>
      <c r="B28" s="112" t="s">
        <v>167</v>
      </c>
      <c r="C28" s="116" t="s">
        <v>169</v>
      </c>
      <c r="D28" s="25">
        <v>1</v>
      </c>
      <c r="E28" s="25">
        <v>1</v>
      </c>
      <c r="F28" s="25">
        <v>1</v>
      </c>
      <c r="G28" s="25"/>
      <c r="H28" s="169"/>
      <c r="I28" s="169"/>
    </row>
    <row r="29" spans="1:9" ht="28.8" x14ac:dyDescent="0.3">
      <c r="A29" s="128" t="s">
        <v>171</v>
      </c>
      <c r="B29" s="128" t="s">
        <v>172</v>
      </c>
      <c r="C29" s="138" t="s">
        <v>173</v>
      </c>
      <c r="D29" s="115">
        <v>1</v>
      </c>
      <c r="E29" s="115">
        <v>1</v>
      </c>
      <c r="F29" s="115">
        <v>1</v>
      </c>
      <c r="G29" s="136"/>
      <c r="H29" s="169"/>
      <c r="I29" s="169"/>
    </row>
    <row r="30" spans="1:9" x14ac:dyDescent="0.3">
      <c r="A30" s="77" t="s">
        <v>61</v>
      </c>
      <c r="B30" s="77" t="s">
        <v>165</v>
      </c>
      <c r="C30" s="116" t="s">
        <v>169</v>
      </c>
      <c r="D30" s="25">
        <v>1</v>
      </c>
      <c r="E30" s="25">
        <v>1</v>
      </c>
      <c r="F30" s="25">
        <v>1</v>
      </c>
      <c r="G30" s="25"/>
      <c r="H30" s="159"/>
      <c r="I30" s="160"/>
    </row>
    <row r="31" spans="1:9" x14ac:dyDescent="0.3">
      <c r="A31" s="76" t="s">
        <v>62</v>
      </c>
      <c r="B31" s="77" t="s">
        <v>226</v>
      </c>
      <c r="C31" s="116" t="s">
        <v>169</v>
      </c>
      <c r="D31" s="25">
        <v>1</v>
      </c>
      <c r="E31" s="25">
        <v>1</v>
      </c>
      <c r="F31" s="25">
        <v>1</v>
      </c>
      <c r="G31" s="25"/>
      <c r="H31" s="159"/>
      <c r="I31" s="160"/>
    </row>
    <row r="32" spans="1:9" ht="28.8" x14ac:dyDescent="0.3">
      <c r="A32" s="76" t="s">
        <v>62</v>
      </c>
      <c r="B32" s="77" t="s">
        <v>174</v>
      </c>
      <c r="C32" s="116" t="s">
        <v>169</v>
      </c>
      <c r="D32" s="25">
        <v>1</v>
      </c>
      <c r="E32" s="25">
        <v>1</v>
      </c>
      <c r="F32" s="25">
        <v>1</v>
      </c>
      <c r="G32" s="25"/>
      <c r="H32" s="159"/>
      <c r="I32" s="160"/>
    </row>
    <row r="33" spans="1:9" x14ac:dyDescent="0.3">
      <c r="A33" s="76" t="s">
        <v>175</v>
      </c>
      <c r="B33" s="135"/>
      <c r="C33" s="116" t="s">
        <v>169</v>
      </c>
      <c r="D33" s="25">
        <v>1</v>
      </c>
      <c r="E33" s="25">
        <v>1</v>
      </c>
      <c r="F33" s="25">
        <v>1</v>
      </c>
      <c r="G33" s="25"/>
      <c r="H33" s="159"/>
      <c r="I33" s="160"/>
    </row>
    <row r="34" spans="1:9" x14ac:dyDescent="0.3">
      <c r="A34" s="76" t="s">
        <v>176</v>
      </c>
      <c r="B34" s="135"/>
      <c r="C34" s="116" t="s">
        <v>169</v>
      </c>
      <c r="D34" s="25">
        <v>1</v>
      </c>
      <c r="E34" s="25">
        <v>1</v>
      </c>
      <c r="F34" s="25">
        <v>1</v>
      </c>
      <c r="G34" s="25"/>
      <c r="H34" s="159"/>
      <c r="I34" s="160"/>
    </row>
    <row r="35" spans="1:9" x14ac:dyDescent="0.3">
      <c r="A35" s="76" t="s">
        <v>177</v>
      </c>
      <c r="B35" s="77" t="s">
        <v>165</v>
      </c>
      <c r="C35" s="137" t="s">
        <v>169</v>
      </c>
      <c r="D35" s="25">
        <v>1</v>
      </c>
      <c r="E35" s="25">
        <v>1</v>
      </c>
      <c r="F35" s="25">
        <v>1</v>
      </c>
      <c r="G35" s="25"/>
      <c r="H35" s="159"/>
      <c r="I35" s="160"/>
    </row>
    <row r="36" spans="1:9" x14ac:dyDescent="0.3">
      <c r="A36" s="9"/>
      <c r="B36" s="12" t="s">
        <v>7</v>
      </c>
      <c r="C36" s="10"/>
      <c r="D36" s="14">
        <f>SUM(D28:D35)</f>
        <v>8</v>
      </c>
      <c r="E36" s="14">
        <f>SUM(E28:E35)</f>
        <v>8</v>
      </c>
      <c r="F36" s="14">
        <f>SUM(F28:F35)</f>
        <v>8</v>
      </c>
      <c r="G36" s="14">
        <v>0</v>
      </c>
      <c r="H36" s="157"/>
      <c r="I36" s="158"/>
    </row>
    <row r="37" spans="1:9" ht="90" customHeight="1" x14ac:dyDescent="0.3">
      <c r="A37" s="170"/>
      <c r="B37" s="171"/>
      <c r="C37" s="171"/>
      <c r="D37" s="171"/>
      <c r="E37" s="171"/>
      <c r="F37" s="171"/>
      <c r="G37" s="171"/>
      <c r="H37" s="171"/>
      <c r="I37" s="172"/>
    </row>
    <row r="38" spans="1:9" ht="18" x14ac:dyDescent="0.35">
      <c r="A38" s="161" t="s">
        <v>65</v>
      </c>
      <c r="B38" s="196"/>
      <c r="C38" s="196"/>
      <c r="D38" s="196"/>
      <c r="E38" s="196"/>
      <c r="F38" s="196"/>
      <c r="G38" s="196"/>
      <c r="H38" s="196"/>
      <c r="I38" s="197"/>
    </row>
    <row r="39" spans="1:9" ht="28.8" x14ac:dyDescent="0.3">
      <c r="A39" s="7" t="s">
        <v>1</v>
      </c>
      <c r="B39" s="7" t="s">
        <v>6</v>
      </c>
      <c r="C39" s="7" t="s">
        <v>2</v>
      </c>
      <c r="D39" s="7" t="s">
        <v>19</v>
      </c>
      <c r="E39" s="32" t="s">
        <v>228</v>
      </c>
      <c r="F39" s="32" t="s">
        <v>186</v>
      </c>
      <c r="G39" s="35" t="s">
        <v>230</v>
      </c>
      <c r="H39" s="157" t="s">
        <v>5</v>
      </c>
      <c r="I39" s="158"/>
    </row>
    <row r="40" spans="1:9" ht="28.8" x14ac:dyDescent="0.3">
      <c r="A40" s="132" t="s">
        <v>66</v>
      </c>
      <c r="B40" s="133" t="s">
        <v>189</v>
      </c>
      <c r="C40" s="116" t="s">
        <v>169</v>
      </c>
      <c r="D40" s="6">
        <v>1</v>
      </c>
      <c r="E40" s="6">
        <v>1</v>
      </c>
      <c r="F40" s="28"/>
      <c r="G40" s="6"/>
      <c r="H40" s="155"/>
      <c r="I40" s="156"/>
    </row>
    <row r="41" spans="1:9" ht="28.8" x14ac:dyDescent="0.3">
      <c r="A41" s="132" t="s">
        <v>67</v>
      </c>
      <c r="B41" s="133" t="s">
        <v>190</v>
      </c>
      <c r="C41" s="116" t="s">
        <v>169</v>
      </c>
      <c r="D41" s="6">
        <v>1</v>
      </c>
      <c r="E41" s="6">
        <v>1</v>
      </c>
      <c r="F41" s="28"/>
      <c r="G41" s="6"/>
      <c r="H41" s="155"/>
      <c r="I41" s="156"/>
    </row>
    <row r="42" spans="1:9" ht="24.75" customHeight="1" x14ac:dyDescent="0.3">
      <c r="A42" s="132" t="s">
        <v>68</v>
      </c>
      <c r="B42" s="51" t="s">
        <v>191</v>
      </c>
      <c r="C42" s="116" t="s">
        <v>169</v>
      </c>
      <c r="D42" s="6">
        <v>1</v>
      </c>
      <c r="E42" s="6">
        <v>1</v>
      </c>
      <c r="F42" s="17"/>
      <c r="G42" s="6"/>
      <c r="H42" s="155"/>
      <c r="I42" s="156"/>
    </row>
    <row r="43" spans="1:9" ht="28.8" x14ac:dyDescent="0.3">
      <c r="A43" s="132" t="s">
        <v>69</v>
      </c>
      <c r="B43" s="51" t="s">
        <v>192</v>
      </c>
      <c r="C43" s="116" t="s">
        <v>169</v>
      </c>
      <c r="D43" s="6">
        <v>1</v>
      </c>
      <c r="E43" s="6">
        <v>1</v>
      </c>
      <c r="F43" s="17"/>
      <c r="G43" s="6"/>
      <c r="H43" s="155"/>
      <c r="I43" s="156"/>
    </row>
    <row r="44" spans="1:9" ht="28.8" x14ac:dyDescent="0.3">
      <c r="A44" s="42" t="s">
        <v>70</v>
      </c>
      <c r="B44" s="130" t="s">
        <v>193</v>
      </c>
      <c r="C44" s="116" t="s">
        <v>169</v>
      </c>
      <c r="D44" s="6">
        <v>1</v>
      </c>
      <c r="E44" s="6">
        <v>1</v>
      </c>
      <c r="F44" s="17"/>
      <c r="G44" s="20"/>
      <c r="H44" s="155"/>
      <c r="I44" s="156"/>
    </row>
    <row r="45" spans="1:9" x14ac:dyDescent="0.3">
      <c r="A45" s="42" t="s">
        <v>71</v>
      </c>
      <c r="B45" s="130" t="s">
        <v>194</v>
      </c>
      <c r="C45" s="116" t="s">
        <v>169</v>
      </c>
      <c r="D45" s="6">
        <v>1</v>
      </c>
      <c r="E45" s="6">
        <v>1</v>
      </c>
      <c r="F45" s="17"/>
      <c r="G45" s="107"/>
      <c r="H45" s="155"/>
      <c r="I45" s="156"/>
    </row>
    <row r="46" spans="1:9" ht="28.8" x14ac:dyDescent="0.3">
      <c r="A46" s="42" t="s">
        <v>72</v>
      </c>
      <c r="B46" s="130" t="s">
        <v>195</v>
      </c>
      <c r="C46" s="116" t="s">
        <v>169</v>
      </c>
      <c r="D46" s="6">
        <v>1</v>
      </c>
      <c r="E46" s="6">
        <v>1</v>
      </c>
      <c r="F46" s="17"/>
      <c r="G46" s="107"/>
      <c r="H46" s="155"/>
      <c r="I46" s="156"/>
    </row>
    <row r="47" spans="1:9" ht="28.8" x14ac:dyDescent="0.3">
      <c r="A47" s="42" t="s">
        <v>73</v>
      </c>
      <c r="B47" s="130" t="s">
        <v>198</v>
      </c>
      <c r="C47" s="116" t="s">
        <v>169</v>
      </c>
      <c r="D47" s="6">
        <v>1</v>
      </c>
      <c r="E47" s="6">
        <v>1</v>
      </c>
      <c r="F47" s="17"/>
      <c r="G47" s="6"/>
      <c r="H47" s="155"/>
      <c r="I47" s="156"/>
    </row>
    <row r="48" spans="1:9" ht="28.8" x14ac:dyDescent="0.3">
      <c r="A48" s="42" t="s">
        <v>74</v>
      </c>
      <c r="B48" s="130" t="s">
        <v>199</v>
      </c>
      <c r="C48" s="116" t="s">
        <v>169</v>
      </c>
      <c r="D48" s="6">
        <v>1</v>
      </c>
      <c r="E48" s="6">
        <v>1</v>
      </c>
      <c r="F48" s="17"/>
      <c r="G48" s="6"/>
      <c r="H48" s="155"/>
      <c r="I48" s="156"/>
    </row>
    <row r="49" spans="1:9" ht="28.8" x14ac:dyDescent="0.3">
      <c r="A49" s="42" t="s">
        <v>75</v>
      </c>
      <c r="B49" s="130" t="s">
        <v>200</v>
      </c>
      <c r="C49" s="116" t="s">
        <v>169</v>
      </c>
      <c r="D49" s="6">
        <v>1</v>
      </c>
      <c r="E49" s="6">
        <v>1</v>
      </c>
      <c r="F49" s="17"/>
      <c r="G49" s="6"/>
      <c r="H49" s="155"/>
      <c r="I49" s="156"/>
    </row>
    <row r="50" spans="1:9" ht="28.8" x14ac:dyDescent="0.3">
      <c r="A50" s="42" t="s">
        <v>76</v>
      </c>
      <c r="B50" s="19" t="s">
        <v>201</v>
      </c>
      <c r="C50" s="116" t="s">
        <v>169</v>
      </c>
      <c r="D50" s="6">
        <v>1</v>
      </c>
      <c r="E50" s="6">
        <v>1</v>
      </c>
      <c r="F50" s="17"/>
      <c r="G50" s="6"/>
      <c r="H50" s="155"/>
      <c r="I50" s="156"/>
    </row>
    <row r="51" spans="1:9" ht="28.8" x14ac:dyDescent="0.3">
      <c r="A51" s="42" t="s">
        <v>77</v>
      </c>
      <c r="B51" s="19" t="s">
        <v>196</v>
      </c>
      <c r="C51" s="116" t="s">
        <v>169</v>
      </c>
      <c r="D51" s="6">
        <v>1</v>
      </c>
      <c r="E51" s="6">
        <v>1</v>
      </c>
      <c r="F51" s="17"/>
      <c r="G51" s="6"/>
      <c r="H51" s="155"/>
      <c r="I51" s="156"/>
    </row>
    <row r="52" spans="1:9" ht="28.8" x14ac:dyDescent="0.3">
      <c r="A52" s="42" t="s">
        <v>78</v>
      </c>
      <c r="B52" s="19" t="s">
        <v>202</v>
      </c>
      <c r="C52" s="116" t="s">
        <v>169</v>
      </c>
      <c r="D52" s="6">
        <v>1</v>
      </c>
      <c r="E52" s="6">
        <v>1</v>
      </c>
      <c r="F52" s="17"/>
      <c r="G52" s="6"/>
      <c r="H52" s="155"/>
      <c r="I52" s="156"/>
    </row>
    <row r="53" spans="1:9" ht="28.8" x14ac:dyDescent="0.3">
      <c r="A53" s="42" t="s">
        <v>79</v>
      </c>
      <c r="B53" s="19" t="s">
        <v>203</v>
      </c>
      <c r="C53" s="116" t="s">
        <v>169</v>
      </c>
      <c r="D53" s="6">
        <v>1</v>
      </c>
      <c r="E53" s="6">
        <v>1</v>
      </c>
      <c r="F53" s="17"/>
      <c r="G53" s="6"/>
      <c r="H53" s="155"/>
      <c r="I53" s="156"/>
    </row>
    <row r="54" spans="1:9" ht="28.5" customHeight="1" x14ac:dyDescent="0.3">
      <c r="A54" s="36"/>
      <c r="B54" s="37" t="s">
        <v>28</v>
      </c>
      <c r="C54" s="38"/>
      <c r="D54" s="34">
        <f>SUM(D40:D53)</f>
        <v>14</v>
      </c>
      <c r="E54" s="34">
        <f>SUM(E40:E53)</f>
        <v>14</v>
      </c>
      <c r="F54" s="39"/>
      <c r="G54" s="34"/>
      <c r="H54" s="179"/>
      <c r="I54" s="179"/>
    </row>
    <row r="55" spans="1:9" ht="28.8" x14ac:dyDescent="0.3">
      <c r="A55" s="42" t="s">
        <v>80</v>
      </c>
      <c r="B55" s="19" t="s">
        <v>197</v>
      </c>
      <c r="C55" s="116" t="s">
        <v>169</v>
      </c>
      <c r="D55" s="6">
        <v>1</v>
      </c>
      <c r="E55" s="6">
        <v>1</v>
      </c>
      <c r="F55" s="17"/>
      <c r="G55" s="6"/>
      <c r="H55" s="155"/>
      <c r="I55" s="156"/>
    </row>
    <row r="56" spans="1:9" ht="28.8" x14ac:dyDescent="0.3">
      <c r="A56" s="42" t="s">
        <v>81</v>
      </c>
      <c r="B56" s="19" t="s">
        <v>204</v>
      </c>
      <c r="C56" s="116" t="s">
        <v>169</v>
      </c>
      <c r="D56" s="6">
        <v>1</v>
      </c>
      <c r="E56" s="6">
        <v>1</v>
      </c>
      <c r="F56" s="17"/>
      <c r="G56" s="6"/>
      <c r="H56" s="155"/>
      <c r="I56" s="156"/>
    </row>
    <row r="57" spans="1:9" ht="28.8" x14ac:dyDescent="0.3">
      <c r="A57" s="42" t="s">
        <v>82</v>
      </c>
      <c r="B57" s="19" t="s">
        <v>205</v>
      </c>
      <c r="C57" s="116" t="s">
        <v>169</v>
      </c>
      <c r="D57" s="6">
        <v>1</v>
      </c>
      <c r="E57" s="6">
        <v>1</v>
      </c>
      <c r="F57" s="17"/>
      <c r="G57" s="6"/>
      <c r="H57" s="155"/>
      <c r="I57" s="156"/>
    </row>
    <row r="58" spans="1:9" ht="28.8" x14ac:dyDescent="0.3">
      <c r="A58" s="42" t="s">
        <v>83</v>
      </c>
      <c r="B58" s="19" t="s">
        <v>206</v>
      </c>
      <c r="C58" s="116" t="s">
        <v>169</v>
      </c>
      <c r="D58" s="6">
        <v>1</v>
      </c>
      <c r="E58" s="6">
        <v>1</v>
      </c>
      <c r="F58" s="17"/>
      <c r="G58" s="6"/>
      <c r="H58" s="155"/>
      <c r="I58" s="156"/>
    </row>
    <row r="59" spans="1:9" ht="28.8" x14ac:dyDescent="0.3">
      <c r="A59" s="42" t="s">
        <v>84</v>
      </c>
      <c r="B59" s="19" t="s">
        <v>207</v>
      </c>
      <c r="C59" s="116" t="s">
        <v>169</v>
      </c>
      <c r="D59" s="6">
        <v>1</v>
      </c>
      <c r="E59" s="6">
        <v>1</v>
      </c>
      <c r="F59" s="17"/>
      <c r="G59" s="6"/>
      <c r="H59" s="155"/>
      <c r="I59" s="156"/>
    </row>
    <row r="60" spans="1:9" ht="28.8" x14ac:dyDescent="0.3">
      <c r="A60" s="42" t="s">
        <v>85</v>
      </c>
      <c r="B60" s="19" t="s">
        <v>208</v>
      </c>
      <c r="C60" s="116" t="s">
        <v>169</v>
      </c>
      <c r="D60" s="6">
        <v>1</v>
      </c>
      <c r="E60" s="6">
        <v>1</v>
      </c>
      <c r="F60" s="17"/>
      <c r="G60" s="6"/>
      <c r="H60" s="155"/>
      <c r="I60" s="156"/>
    </row>
    <row r="61" spans="1:9" ht="28.8" x14ac:dyDescent="0.3">
      <c r="A61" s="42" t="s">
        <v>86</v>
      </c>
      <c r="B61" s="19" t="s">
        <v>209</v>
      </c>
      <c r="C61" s="116" t="s">
        <v>169</v>
      </c>
      <c r="D61" s="6">
        <v>1</v>
      </c>
      <c r="E61" s="6">
        <v>1</v>
      </c>
      <c r="F61" s="17"/>
      <c r="G61" s="6"/>
      <c r="H61" s="155"/>
      <c r="I61" s="156"/>
    </row>
    <row r="62" spans="1:9" ht="28.8" x14ac:dyDescent="0.3">
      <c r="A62" s="42" t="s">
        <v>87</v>
      </c>
      <c r="B62" s="19" t="s">
        <v>210</v>
      </c>
      <c r="C62" s="116" t="s">
        <v>169</v>
      </c>
      <c r="D62" s="6">
        <v>1</v>
      </c>
      <c r="E62" s="6">
        <v>1</v>
      </c>
      <c r="F62" s="17"/>
      <c r="G62" s="6"/>
      <c r="H62" s="155"/>
      <c r="I62" s="156"/>
    </row>
    <row r="63" spans="1:9" ht="28.8" x14ac:dyDescent="0.3">
      <c r="A63" s="42" t="s">
        <v>88</v>
      </c>
      <c r="B63" s="19" t="s">
        <v>211</v>
      </c>
      <c r="C63" s="116" t="s">
        <v>169</v>
      </c>
      <c r="D63" s="6">
        <v>1</v>
      </c>
      <c r="E63" s="6">
        <v>1</v>
      </c>
      <c r="F63" s="17"/>
      <c r="G63" s="6"/>
      <c r="H63" s="155"/>
      <c r="I63" s="156"/>
    </row>
    <row r="64" spans="1:9" ht="28.8" x14ac:dyDescent="0.3">
      <c r="A64" s="42" t="s">
        <v>89</v>
      </c>
      <c r="B64" s="19" t="s">
        <v>212</v>
      </c>
      <c r="C64" s="116" t="s">
        <v>169</v>
      </c>
      <c r="D64" s="6">
        <v>1</v>
      </c>
      <c r="E64" s="6">
        <v>1</v>
      </c>
      <c r="F64" s="17"/>
      <c r="G64" s="6"/>
      <c r="H64" s="155"/>
      <c r="I64" s="156"/>
    </row>
    <row r="65" spans="1:9" ht="28.8" x14ac:dyDescent="0.3">
      <c r="A65" s="42" t="s">
        <v>90</v>
      </c>
      <c r="B65" s="19" t="s">
        <v>213</v>
      </c>
      <c r="C65" s="116" t="s">
        <v>169</v>
      </c>
      <c r="D65" s="6">
        <v>1</v>
      </c>
      <c r="E65" s="6">
        <v>1</v>
      </c>
      <c r="F65" s="17"/>
      <c r="G65" s="6"/>
      <c r="H65" s="155"/>
      <c r="I65" s="156"/>
    </row>
    <row r="66" spans="1:9" ht="29.4" thickBot="1" x14ac:dyDescent="0.35">
      <c r="A66" s="42" t="s">
        <v>91</v>
      </c>
      <c r="B66" s="131" t="s">
        <v>214</v>
      </c>
      <c r="C66" s="116" t="s">
        <v>169</v>
      </c>
      <c r="D66" s="6">
        <v>1</v>
      </c>
      <c r="E66" s="6">
        <v>1</v>
      </c>
      <c r="F66" s="17"/>
      <c r="G66" s="6"/>
      <c r="H66" s="155"/>
      <c r="I66" s="156"/>
    </row>
    <row r="67" spans="1:9" ht="29.4" thickBot="1" x14ac:dyDescent="0.35">
      <c r="A67" s="42" t="s">
        <v>92</v>
      </c>
      <c r="B67" s="131" t="s">
        <v>215</v>
      </c>
      <c r="C67" s="116" t="s">
        <v>169</v>
      </c>
      <c r="D67" s="6">
        <v>1</v>
      </c>
      <c r="E67" s="6">
        <v>1</v>
      </c>
      <c r="F67" s="17"/>
      <c r="G67" s="6"/>
      <c r="H67" s="155"/>
      <c r="I67" s="156"/>
    </row>
    <row r="68" spans="1:9" ht="28.8" x14ac:dyDescent="0.3">
      <c r="A68" s="42" t="s">
        <v>93</v>
      </c>
      <c r="B68" s="19" t="s">
        <v>216</v>
      </c>
      <c r="C68" s="116" t="s">
        <v>169</v>
      </c>
      <c r="D68" s="6">
        <v>1</v>
      </c>
      <c r="E68" s="6">
        <v>1</v>
      </c>
      <c r="F68" s="17"/>
      <c r="G68" s="6"/>
      <c r="H68" s="155"/>
      <c r="I68" s="156"/>
    </row>
    <row r="69" spans="1:9" ht="28.8" x14ac:dyDescent="0.3">
      <c r="A69" s="42" t="s">
        <v>94</v>
      </c>
      <c r="B69" s="19" t="s">
        <v>217</v>
      </c>
      <c r="C69" s="116" t="s">
        <v>169</v>
      </c>
      <c r="D69" s="6">
        <v>1</v>
      </c>
      <c r="E69" s="6">
        <v>1</v>
      </c>
      <c r="F69" s="17"/>
      <c r="G69" s="6"/>
      <c r="H69" s="155"/>
      <c r="I69" s="156"/>
    </row>
    <row r="70" spans="1:9" ht="28.8" x14ac:dyDescent="0.3">
      <c r="A70" s="42" t="s">
        <v>94</v>
      </c>
      <c r="B70" s="19" t="s">
        <v>218</v>
      </c>
      <c r="C70" s="116" t="s">
        <v>169</v>
      </c>
      <c r="D70" s="6">
        <v>1</v>
      </c>
      <c r="E70" s="6">
        <v>1</v>
      </c>
      <c r="F70" s="17"/>
      <c r="G70" s="6"/>
      <c r="H70" s="155"/>
      <c r="I70" s="156"/>
    </row>
    <row r="71" spans="1:9" x14ac:dyDescent="0.3">
      <c r="A71" s="36"/>
      <c r="B71" s="37" t="s">
        <v>28</v>
      </c>
      <c r="C71" s="38"/>
      <c r="D71" s="34">
        <f>SUM(D55:D70)</f>
        <v>16</v>
      </c>
      <c r="E71" s="34">
        <f>SUM(E55:E70)</f>
        <v>16</v>
      </c>
      <c r="F71" s="39"/>
      <c r="G71" s="34"/>
      <c r="H71" s="179"/>
      <c r="I71" s="179"/>
    </row>
    <row r="72" spans="1:9" ht="18" x14ac:dyDescent="0.35">
      <c r="A72" s="161" t="s">
        <v>65</v>
      </c>
      <c r="B72" s="196"/>
      <c r="C72" s="196"/>
      <c r="D72" s="196"/>
      <c r="E72" s="196"/>
      <c r="F72" s="196"/>
      <c r="G72" s="196"/>
      <c r="H72" s="196"/>
      <c r="I72" s="197"/>
    </row>
    <row r="73" spans="1:9" ht="28.8" x14ac:dyDescent="0.3">
      <c r="A73" s="7" t="s">
        <v>1</v>
      </c>
      <c r="B73" s="7" t="s">
        <v>6</v>
      </c>
      <c r="C73" s="7" t="s">
        <v>2</v>
      </c>
      <c r="D73" s="7" t="s">
        <v>19</v>
      </c>
      <c r="E73" s="32" t="s">
        <v>228</v>
      </c>
      <c r="F73" s="32" t="s">
        <v>186</v>
      </c>
      <c r="G73" s="35" t="s">
        <v>230</v>
      </c>
      <c r="H73" s="163" t="s">
        <v>5</v>
      </c>
      <c r="I73" s="163"/>
    </row>
    <row r="74" spans="1:9" ht="44.25" customHeight="1" x14ac:dyDescent="0.3">
      <c r="A74" s="2" t="s">
        <v>95</v>
      </c>
      <c r="B74" s="106" t="s">
        <v>219</v>
      </c>
      <c r="C74" s="116" t="s">
        <v>169</v>
      </c>
      <c r="D74" s="6">
        <v>1</v>
      </c>
      <c r="E74" s="6">
        <v>1</v>
      </c>
      <c r="F74" s="6"/>
      <c r="G74" s="6"/>
      <c r="H74" s="155"/>
      <c r="I74" s="156"/>
    </row>
    <row r="75" spans="1:9" ht="28.8" x14ac:dyDescent="0.3">
      <c r="A75" s="2" t="s">
        <v>96</v>
      </c>
      <c r="B75" s="106" t="s">
        <v>220</v>
      </c>
      <c r="C75" s="116" t="s">
        <v>169</v>
      </c>
      <c r="D75" s="6">
        <v>1</v>
      </c>
      <c r="E75" s="6">
        <v>1</v>
      </c>
      <c r="F75" s="6"/>
      <c r="G75" s="6"/>
      <c r="H75" s="155"/>
      <c r="I75" s="156"/>
    </row>
    <row r="76" spans="1:9" ht="28.8" x14ac:dyDescent="0.3">
      <c r="A76" s="2" t="s">
        <v>97</v>
      </c>
      <c r="B76" s="106" t="s">
        <v>221</v>
      </c>
      <c r="C76" s="116" t="s">
        <v>169</v>
      </c>
      <c r="D76" s="6">
        <v>1</v>
      </c>
      <c r="E76" s="6">
        <v>1</v>
      </c>
      <c r="F76" s="6"/>
      <c r="G76" s="6"/>
      <c r="H76" s="155"/>
      <c r="I76" s="156"/>
    </row>
    <row r="77" spans="1:9" ht="47.25" customHeight="1" x14ac:dyDescent="0.3">
      <c r="A77" s="2" t="s">
        <v>98</v>
      </c>
      <c r="B77" s="106" t="s">
        <v>222</v>
      </c>
      <c r="C77" s="116" t="s">
        <v>169</v>
      </c>
      <c r="D77" s="6">
        <v>1</v>
      </c>
      <c r="E77" s="6">
        <v>1</v>
      </c>
      <c r="F77" s="6"/>
      <c r="G77" s="6"/>
      <c r="H77" s="155"/>
      <c r="I77" s="156"/>
    </row>
    <row r="78" spans="1:9" ht="47.25" customHeight="1" x14ac:dyDescent="0.3">
      <c r="A78" s="2" t="s">
        <v>99</v>
      </c>
      <c r="B78" s="106" t="s">
        <v>223</v>
      </c>
      <c r="C78" s="116" t="s">
        <v>169</v>
      </c>
      <c r="D78" s="6">
        <v>1</v>
      </c>
      <c r="E78" s="6">
        <v>1</v>
      </c>
      <c r="F78" s="6"/>
      <c r="G78" s="6"/>
      <c r="H78" s="155"/>
      <c r="I78" s="156"/>
    </row>
    <row r="79" spans="1:9" ht="43.2" x14ac:dyDescent="0.3">
      <c r="A79" s="2" t="s">
        <v>100</v>
      </c>
      <c r="B79" s="106" t="s">
        <v>224</v>
      </c>
      <c r="C79" s="116" t="s">
        <v>169</v>
      </c>
      <c r="D79" s="6">
        <v>1</v>
      </c>
      <c r="E79" s="6">
        <v>1</v>
      </c>
      <c r="F79" s="6"/>
      <c r="G79" s="6"/>
      <c r="H79" s="155"/>
      <c r="I79" s="156"/>
    </row>
    <row r="80" spans="1:9" ht="43.2" x14ac:dyDescent="0.3">
      <c r="A80" s="2" t="s">
        <v>101</v>
      </c>
      <c r="B80" s="106" t="s">
        <v>225</v>
      </c>
      <c r="C80" s="116" t="s">
        <v>169</v>
      </c>
      <c r="D80" s="6">
        <v>1</v>
      </c>
      <c r="E80" s="6">
        <v>1</v>
      </c>
      <c r="F80" s="6"/>
      <c r="G80" s="6"/>
      <c r="H80" s="155"/>
      <c r="I80" s="156"/>
    </row>
    <row r="81" spans="1:9" x14ac:dyDescent="0.3">
      <c r="A81" s="2"/>
      <c r="B81" s="106"/>
      <c r="C81" s="116"/>
      <c r="D81" s="6"/>
      <c r="E81" s="6"/>
      <c r="F81" s="6"/>
      <c r="G81" s="6"/>
      <c r="H81" s="155"/>
      <c r="I81" s="156"/>
    </row>
    <row r="82" spans="1:9" x14ac:dyDescent="0.3">
      <c r="A82" s="2"/>
      <c r="B82" s="22"/>
      <c r="C82" s="3"/>
      <c r="D82" s="13"/>
      <c r="E82" s="6"/>
      <c r="F82" s="6"/>
      <c r="G82" s="6"/>
      <c r="H82" s="44"/>
      <c r="I82" s="45"/>
    </row>
    <row r="83" spans="1:9" x14ac:dyDescent="0.3">
      <c r="A83" s="2"/>
      <c r="B83" s="22"/>
      <c r="C83" s="3"/>
      <c r="D83" s="13"/>
      <c r="E83" s="6"/>
      <c r="F83" s="6"/>
      <c r="G83" s="6"/>
      <c r="H83" s="44"/>
      <c r="I83" s="45"/>
    </row>
    <row r="84" spans="1:9" x14ac:dyDescent="0.3">
      <c r="A84" s="2"/>
      <c r="B84" s="22"/>
      <c r="C84" s="3"/>
      <c r="D84" s="13"/>
      <c r="E84" s="6"/>
      <c r="F84" s="6"/>
      <c r="G84" s="6"/>
      <c r="H84" s="44"/>
      <c r="I84" s="45"/>
    </row>
    <row r="85" spans="1:9" x14ac:dyDescent="0.3">
      <c r="A85" s="2"/>
      <c r="B85" s="22"/>
      <c r="C85" s="3"/>
      <c r="D85" s="6"/>
      <c r="E85" s="6"/>
      <c r="F85" s="17"/>
      <c r="G85" s="6"/>
      <c r="H85" s="30"/>
      <c r="I85" s="31"/>
    </row>
    <row r="86" spans="1:9" x14ac:dyDescent="0.3">
      <c r="A86" s="36"/>
      <c r="B86" s="37" t="s">
        <v>28</v>
      </c>
      <c r="C86" s="38"/>
      <c r="D86" s="34">
        <f>SUM(D74:D84)</f>
        <v>7</v>
      </c>
      <c r="E86" s="34">
        <f>SUM(E74:E84)</f>
        <v>7</v>
      </c>
      <c r="F86" s="39">
        <f>SUM(F74:F84)</f>
        <v>0</v>
      </c>
      <c r="G86" s="34"/>
      <c r="H86" s="179"/>
      <c r="I86" s="179"/>
    </row>
    <row r="87" spans="1:9" ht="35.25" customHeight="1" x14ac:dyDescent="0.3">
      <c r="A87" s="9"/>
      <c r="B87" s="12" t="s">
        <v>7</v>
      </c>
      <c r="C87" s="11"/>
      <c r="D87" s="14">
        <f>SUM(D54+D71+D86)</f>
        <v>37</v>
      </c>
      <c r="E87" s="14">
        <f>SUM(E54+E71+E86)</f>
        <v>37</v>
      </c>
      <c r="F87" s="15">
        <f>SUM(F86+F71)</f>
        <v>0</v>
      </c>
      <c r="G87" s="14"/>
      <c r="H87" s="157"/>
      <c r="I87" s="158"/>
    </row>
    <row r="88" spans="1:9" ht="35.25" customHeight="1" x14ac:dyDescent="0.35">
      <c r="A88" s="161" t="s">
        <v>14</v>
      </c>
      <c r="B88" s="162"/>
      <c r="C88" s="162"/>
      <c r="D88" s="162"/>
      <c r="E88" s="162"/>
      <c r="F88" s="162"/>
      <c r="G88" s="162"/>
      <c r="H88" s="162"/>
      <c r="I88" s="148"/>
    </row>
    <row r="89" spans="1:9" ht="28.8" x14ac:dyDescent="0.3">
      <c r="A89" s="7" t="s">
        <v>1</v>
      </c>
      <c r="B89" s="7" t="s">
        <v>6</v>
      </c>
      <c r="C89" s="7" t="s">
        <v>2</v>
      </c>
      <c r="D89" s="7" t="s">
        <v>3</v>
      </c>
      <c r="E89" s="32" t="s">
        <v>228</v>
      </c>
      <c r="F89" s="7" t="s">
        <v>4</v>
      </c>
      <c r="G89" s="35" t="s">
        <v>230</v>
      </c>
      <c r="H89" s="163" t="s">
        <v>5</v>
      </c>
      <c r="I89" s="163"/>
    </row>
    <row r="90" spans="1:9" ht="31.5" customHeight="1" x14ac:dyDescent="0.3">
      <c r="A90" s="76" t="s">
        <v>178</v>
      </c>
      <c r="B90" s="77" t="s">
        <v>47</v>
      </c>
      <c r="C90" s="3">
        <v>2009</v>
      </c>
      <c r="D90" s="17">
        <v>5039</v>
      </c>
      <c r="E90" s="6">
        <v>5039</v>
      </c>
      <c r="F90" s="6">
        <v>5039</v>
      </c>
      <c r="G90" s="6"/>
      <c r="H90" s="155"/>
      <c r="I90" s="156"/>
    </row>
    <row r="91" spans="1:9" ht="31.5" customHeight="1" x14ac:dyDescent="0.3">
      <c r="A91" s="76" t="s">
        <v>179</v>
      </c>
      <c r="B91" s="77" t="s">
        <v>180</v>
      </c>
      <c r="C91" s="3">
        <v>2023</v>
      </c>
      <c r="D91" s="17">
        <v>5016</v>
      </c>
      <c r="E91" s="6">
        <v>5016</v>
      </c>
      <c r="F91" s="6">
        <v>5016</v>
      </c>
      <c r="G91" s="6"/>
      <c r="H91" s="44"/>
      <c r="I91" s="45"/>
    </row>
    <row r="92" spans="1:9" ht="31.5" customHeight="1" x14ac:dyDescent="0.3">
      <c r="A92" s="76" t="s">
        <v>181</v>
      </c>
      <c r="B92" s="77" t="s">
        <v>167</v>
      </c>
      <c r="C92" s="3"/>
      <c r="D92" s="17"/>
      <c r="E92" s="6"/>
      <c r="F92" s="6"/>
      <c r="G92" s="6"/>
      <c r="H92" s="44"/>
      <c r="I92" s="45"/>
    </row>
    <row r="93" spans="1:9" ht="31.5" customHeight="1" x14ac:dyDescent="0.3">
      <c r="A93" s="76" t="s">
        <v>182</v>
      </c>
      <c r="B93" s="77" t="s">
        <v>183</v>
      </c>
      <c r="C93" s="3" t="s">
        <v>169</v>
      </c>
      <c r="D93" s="17">
        <v>1</v>
      </c>
      <c r="E93" s="6">
        <v>1</v>
      </c>
      <c r="F93" s="6">
        <v>1</v>
      </c>
      <c r="G93" s="6"/>
      <c r="H93" s="44"/>
      <c r="I93" s="45"/>
    </row>
    <row r="94" spans="1:9" ht="31.5" customHeight="1" x14ac:dyDescent="0.3">
      <c r="A94" s="76" t="s">
        <v>55</v>
      </c>
      <c r="B94" s="77" t="s">
        <v>52</v>
      </c>
      <c r="C94" s="13" t="s">
        <v>25</v>
      </c>
      <c r="D94" s="114">
        <v>1</v>
      </c>
      <c r="E94" s="6">
        <v>510</v>
      </c>
      <c r="F94" s="6">
        <v>510</v>
      </c>
      <c r="G94" s="140">
        <v>14010.18</v>
      </c>
      <c r="H94" s="184"/>
      <c r="I94" s="185"/>
    </row>
    <row r="95" spans="1:9" ht="31.5" customHeight="1" x14ac:dyDescent="0.3">
      <c r="A95" s="76" t="s">
        <v>56</v>
      </c>
      <c r="B95" s="77" t="s">
        <v>53</v>
      </c>
      <c r="C95" s="13" t="s">
        <v>26</v>
      </c>
      <c r="D95" s="114">
        <v>1700</v>
      </c>
      <c r="E95" s="6">
        <v>1700</v>
      </c>
      <c r="F95" s="6">
        <v>1700</v>
      </c>
      <c r="G95" s="140">
        <v>14010.18</v>
      </c>
      <c r="H95" s="159"/>
      <c r="I95" s="160"/>
    </row>
    <row r="96" spans="1:9" ht="31.5" customHeight="1" x14ac:dyDescent="0.3">
      <c r="A96" s="76" t="s">
        <v>60</v>
      </c>
      <c r="B96" s="77" t="s">
        <v>54</v>
      </c>
      <c r="C96" s="139" t="s">
        <v>231</v>
      </c>
      <c r="D96" s="114">
        <v>1</v>
      </c>
      <c r="E96" s="6">
        <v>2000</v>
      </c>
      <c r="F96" s="6">
        <v>2000</v>
      </c>
      <c r="G96" s="140">
        <v>14010.18</v>
      </c>
      <c r="H96" s="159"/>
      <c r="I96" s="160"/>
    </row>
    <row r="97" spans="1:9" ht="31.5" customHeight="1" x14ac:dyDescent="0.3">
      <c r="A97" s="76" t="s">
        <v>57</v>
      </c>
      <c r="B97" s="77" t="s">
        <v>52</v>
      </c>
      <c r="C97" s="13" t="s">
        <v>25</v>
      </c>
      <c r="D97" s="6">
        <v>1</v>
      </c>
      <c r="E97" s="6">
        <v>1</v>
      </c>
      <c r="F97" s="6"/>
      <c r="G97" s="6"/>
      <c r="H97" s="155"/>
      <c r="I97" s="156"/>
    </row>
    <row r="98" spans="1:9" ht="27.75" customHeight="1" x14ac:dyDescent="0.3">
      <c r="A98" s="76" t="s">
        <v>58</v>
      </c>
      <c r="B98" s="77" t="s">
        <v>53</v>
      </c>
      <c r="C98" s="13" t="s">
        <v>26</v>
      </c>
      <c r="D98" s="6">
        <v>1</v>
      </c>
      <c r="E98" s="6">
        <v>1</v>
      </c>
      <c r="F98" s="6"/>
      <c r="G98" s="6"/>
      <c r="H98" s="155"/>
      <c r="I98" s="156"/>
    </row>
    <row r="99" spans="1:9" ht="32.4" customHeight="1" x14ac:dyDescent="0.3">
      <c r="A99" s="76" t="s">
        <v>59</v>
      </c>
      <c r="B99" s="77" t="s">
        <v>54</v>
      </c>
      <c r="C99" s="139" t="s">
        <v>169</v>
      </c>
      <c r="D99" s="6">
        <v>1</v>
      </c>
      <c r="E99" s="6">
        <v>1</v>
      </c>
      <c r="F99" s="6"/>
      <c r="G99" s="6"/>
      <c r="H99" s="159"/>
      <c r="I99" s="160"/>
    </row>
    <row r="100" spans="1:9" ht="32.4" customHeight="1" x14ac:dyDescent="0.3">
      <c r="A100" s="76" t="s">
        <v>227</v>
      </c>
      <c r="B100" s="77" t="s">
        <v>54</v>
      </c>
      <c r="C100" s="139" t="s">
        <v>169</v>
      </c>
      <c r="D100" s="6">
        <v>1</v>
      </c>
      <c r="E100" s="6">
        <v>1</v>
      </c>
      <c r="F100" s="6"/>
      <c r="G100" s="6"/>
      <c r="H100" s="159"/>
      <c r="I100" s="160"/>
    </row>
    <row r="101" spans="1:9" ht="22.5" customHeight="1" x14ac:dyDescent="0.3">
      <c r="A101" s="76"/>
      <c r="B101" s="77"/>
      <c r="C101" s="117"/>
      <c r="D101" s="6"/>
      <c r="E101" s="6"/>
      <c r="F101" s="6"/>
      <c r="G101" s="6"/>
      <c r="H101" s="30"/>
      <c r="I101" s="31"/>
    </row>
    <row r="102" spans="1:9" ht="21.75" customHeight="1" x14ac:dyDescent="0.3">
      <c r="A102" s="46"/>
      <c r="B102" s="47"/>
      <c r="C102" s="13"/>
      <c r="D102" s="6"/>
      <c r="E102" s="6"/>
      <c r="F102" s="6"/>
      <c r="G102" s="6"/>
      <c r="H102" s="30"/>
      <c r="I102" s="31"/>
    </row>
    <row r="103" spans="1:9" ht="22.5" customHeight="1" x14ac:dyDescent="0.3">
      <c r="A103" s="46"/>
      <c r="B103" s="47"/>
      <c r="C103" s="13"/>
      <c r="D103" s="6"/>
      <c r="E103" s="6"/>
      <c r="F103" s="6"/>
      <c r="G103" s="6"/>
      <c r="H103" s="159"/>
      <c r="I103" s="160"/>
    </row>
    <row r="104" spans="1:9" ht="17.100000000000001" customHeight="1" x14ac:dyDescent="0.3">
      <c r="A104" s="8"/>
      <c r="B104" s="8"/>
      <c r="C104" s="23"/>
      <c r="D104" s="14">
        <f>SUM(D90:D103)</f>
        <v>11762</v>
      </c>
      <c r="E104" s="14">
        <f>SUM(E90:E103)</f>
        <v>14270</v>
      </c>
      <c r="F104" s="14">
        <f>SUM(F90:F103)</f>
        <v>14266</v>
      </c>
      <c r="G104" s="14"/>
      <c r="H104" s="163"/>
      <c r="I104" s="163"/>
    </row>
    <row r="105" spans="1:9" ht="18" x14ac:dyDescent="0.35">
      <c r="A105" s="161" t="s">
        <v>16</v>
      </c>
      <c r="B105" s="162"/>
      <c r="C105" s="162"/>
      <c r="D105" s="162"/>
      <c r="E105" s="162"/>
      <c r="F105" s="162"/>
      <c r="G105" s="162"/>
      <c r="H105" s="162"/>
      <c r="I105" s="148"/>
    </row>
    <row r="106" spans="1:9" ht="29.4" thickBot="1" x14ac:dyDescent="0.35">
      <c r="A106" s="52" t="s">
        <v>1</v>
      </c>
      <c r="B106" s="52" t="s">
        <v>6</v>
      </c>
      <c r="C106" s="52" t="s">
        <v>2</v>
      </c>
      <c r="D106" s="52" t="s">
        <v>3</v>
      </c>
      <c r="E106" s="53" t="s">
        <v>233</v>
      </c>
      <c r="F106" s="53" t="s">
        <v>186</v>
      </c>
      <c r="G106" s="54" t="s">
        <v>230</v>
      </c>
      <c r="H106" s="181" t="s">
        <v>5</v>
      </c>
      <c r="I106" s="181"/>
    </row>
    <row r="107" spans="1:9" ht="47.25" customHeight="1" x14ac:dyDescent="0.3">
      <c r="A107" s="88" t="s">
        <v>30</v>
      </c>
      <c r="B107" s="176" t="s">
        <v>31</v>
      </c>
      <c r="C107" s="89">
        <v>2023</v>
      </c>
      <c r="D107" s="90">
        <v>6050</v>
      </c>
      <c r="E107" s="90">
        <v>6050</v>
      </c>
      <c r="F107" s="90">
        <v>6050</v>
      </c>
      <c r="G107" s="91"/>
      <c r="H107" s="182"/>
      <c r="I107" s="183"/>
    </row>
    <row r="108" spans="1:9" x14ac:dyDescent="0.3">
      <c r="A108" s="92" t="s">
        <v>18</v>
      </c>
      <c r="B108" s="177"/>
      <c r="C108" s="78">
        <v>2023</v>
      </c>
      <c r="D108" s="79">
        <v>4800</v>
      </c>
      <c r="E108" s="79">
        <v>4800</v>
      </c>
      <c r="F108" s="79">
        <v>4800</v>
      </c>
      <c r="G108" s="93"/>
      <c r="H108" s="147"/>
      <c r="I108" s="188"/>
    </row>
    <row r="109" spans="1:9" x14ac:dyDescent="0.3">
      <c r="A109" s="92" t="s">
        <v>32</v>
      </c>
      <c r="B109" s="177"/>
      <c r="C109" s="78">
        <v>2023</v>
      </c>
      <c r="D109" s="79">
        <v>1050</v>
      </c>
      <c r="E109" s="79">
        <v>1050</v>
      </c>
      <c r="F109" s="79">
        <v>1050</v>
      </c>
      <c r="G109" s="93"/>
      <c r="H109" s="147"/>
      <c r="I109" s="188"/>
    </row>
    <row r="110" spans="1:9" x14ac:dyDescent="0.3">
      <c r="A110" s="92" t="s">
        <v>33</v>
      </c>
      <c r="B110" s="177"/>
      <c r="C110" s="78">
        <v>2023</v>
      </c>
      <c r="D110" s="79">
        <v>300</v>
      </c>
      <c r="E110" s="79">
        <v>300</v>
      </c>
      <c r="F110" s="79">
        <v>300</v>
      </c>
      <c r="G110" s="93"/>
      <c r="H110" s="147"/>
      <c r="I110" s="188"/>
    </row>
    <row r="111" spans="1:9" x14ac:dyDescent="0.3">
      <c r="A111" s="92" t="s">
        <v>34</v>
      </c>
      <c r="B111" s="177"/>
      <c r="C111" s="78">
        <v>2023</v>
      </c>
      <c r="D111" s="79">
        <v>3000</v>
      </c>
      <c r="E111" s="79">
        <v>3000</v>
      </c>
      <c r="F111" s="79">
        <v>3000</v>
      </c>
      <c r="G111" s="93"/>
      <c r="H111" s="147"/>
      <c r="I111" s="188"/>
    </row>
    <row r="112" spans="1:9" ht="28.8" x14ac:dyDescent="0.3">
      <c r="A112" s="92" t="s">
        <v>35</v>
      </c>
      <c r="B112" s="177"/>
      <c r="C112" s="78">
        <v>2023</v>
      </c>
      <c r="D112" s="79">
        <v>10400</v>
      </c>
      <c r="E112" s="79">
        <v>10400</v>
      </c>
      <c r="F112" s="79">
        <v>10400</v>
      </c>
      <c r="G112" s="93"/>
      <c r="H112" s="147"/>
      <c r="I112" s="188"/>
    </row>
    <row r="113" spans="1:9" ht="15.75" customHeight="1" x14ac:dyDescent="0.3">
      <c r="A113" s="141" t="s">
        <v>36</v>
      </c>
      <c r="B113" s="177"/>
      <c r="C113" s="78">
        <v>2023</v>
      </c>
      <c r="D113" s="79">
        <v>3650</v>
      </c>
      <c r="E113" s="79">
        <v>3650</v>
      </c>
      <c r="F113" s="79">
        <v>3650</v>
      </c>
      <c r="G113" s="93"/>
      <c r="H113" s="147"/>
      <c r="I113" s="188"/>
    </row>
    <row r="114" spans="1:9" x14ac:dyDescent="0.3">
      <c r="A114" s="92" t="s">
        <v>37</v>
      </c>
      <c r="B114" s="177"/>
      <c r="C114" s="78">
        <v>2023</v>
      </c>
      <c r="D114" s="79">
        <v>6100</v>
      </c>
      <c r="E114" s="79">
        <v>6100</v>
      </c>
      <c r="F114" s="79">
        <v>6100</v>
      </c>
      <c r="G114" s="93"/>
      <c r="H114" s="147"/>
      <c r="I114" s="188"/>
    </row>
    <row r="115" spans="1:9" ht="15" thickBot="1" x14ac:dyDescent="0.35">
      <c r="A115" s="110" t="s">
        <v>38</v>
      </c>
      <c r="B115" s="178"/>
      <c r="C115" s="94">
        <v>2023</v>
      </c>
      <c r="D115" s="95">
        <v>5000</v>
      </c>
      <c r="E115" s="121">
        <v>5000</v>
      </c>
      <c r="F115" s="95">
        <v>5000</v>
      </c>
      <c r="G115" s="96"/>
      <c r="H115" s="200"/>
      <c r="I115" s="201"/>
    </row>
    <row r="116" spans="1:9" ht="15.75" customHeight="1" thickBot="1" x14ac:dyDescent="0.35">
      <c r="A116" s="97" t="s">
        <v>39</v>
      </c>
      <c r="B116" s="176" t="s">
        <v>40</v>
      </c>
      <c r="C116" s="98">
        <v>1985</v>
      </c>
      <c r="D116" s="118">
        <v>1</v>
      </c>
      <c r="E116" s="123">
        <v>1</v>
      </c>
      <c r="F116" s="124">
        <v>1</v>
      </c>
      <c r="G116" s="91"/>
      <c r="H116" s="200"/>
      <c r="I116" s="201"/>
    </row>
    <row r="117" spans="1:9" ht="15" thickBot="1" x14ac:dyDescent="0.35">
      <c r="A117" s="99" t="s">
        <v>41</v>
      </c>
      <c r="B117" s="177"/>
      <c r="C117" s="98">
        <v>1985</v>
      </c>
      <c r="D117" s="119">
        <v>1</v>
      </c>
      <c r="E117" s="123">
        <v>1</v>
      </c>
      <c r="F117" s="125">
        <v>1</v>
      </c>
      <c r="G117" s="93"/>
      <c r="H117" s="200"/>
      <c r="I117" s="201"/>
    </row>
    <row r="118" spans="1:9" ht="15" thickBot="1" x14ac:dyDescent="0.35">
      <c r="A118" s="99" t="s">
        <v>42</v>
      </c>
      <c r="B118" s="177"/>
      <c r="C118" s="98">
        <v>1985</v>
      </c>
      <c r="D118" s="119">
        <v>1</v>
      </c>
      <c r="E118" s="123">
        <v>1</v>
      </c>
      <c r="F118" s="125">
        <v>1</v>
      </c>
      <c r="G118" s="93"/>
      <c r="H118" s="202"/>
      <c r="I118" s="203"/>
    </row>
    <row r="119" spans="1:9" ht="15" thickBot="1" x14ac:dyDescent="0.35">
      <c r="A119" s="99" t="s">
        <v>43</v>
      </c>
      <c r="B119" s="177"/>
      <c r="C119" s="98">
        <v>1985</v>
      </c>
      <c r="D119" s="119">
        <v>1</v>
      </c>
      <c r="E119" s="123">
        <v>1</v>
      </c>
      <c r="F119" s="125">
        <v>1</v>
      </c>
      <c r="G119" s="93"/>
      <c r="H119" s="202"/>
      <c r="I119" s="203"/>
    </row>
    <row r="120" spans="1:9" ht="15" thickBot="1" x14ac:dyDescent="0.35">
      <c r="A120" s="99" t="s">
        <v>44</v>
      </c>
      <c r="B120" s="177"/>
      <c r="C120" s="98">
        <v>1985</v>
      </c>
      <c r="D120" s="119">
        <v>1</v>
      </c>
      <c r="E120" s="123">
        <v>1</v>
      </c>
      <c r="F120" s="125">
        <v>1</v>
      </c>
      <c r="G120" s="93"/>
      <c r="H120" s="200"/>
      <c r="I120" s="201"/>
    </row>
    <row r="121" spans="1:9" ht="15" thickBot="1" x14ac:dyDescent="0.35">
      <c r="A121" s="99" t="s">
        <v>166</v>
      </c>
      <c r="B121" s="177"/>
      <c r="C121" s="98">
        <v>1985</v>
      </c>
      <c r="D121" s="119">
        <v>1</v>
      </c>
      <c r="E121" s="123">
        <v>1</v>
      </c>
      <c r="F121" s="125">
        <v>1</v>
      </c>
      <c r="G121" s="93"/>
      <c r="H121" s="200"/>
      <c r="I121" s="201"/>
    </row>
    <row r="122" spans="1:9" ht="15" thickBot="1" x14ac:dyDescent="0.35">
      <c r="A122" s="99" t="s">
        <v>45</v>
      </c>
      <c r="B122" s="177"/>
      <c r="C122" s="98">
        <v>1985</v>
      </c>
      <c r="D122" s="17">
        <v>1</v>
      </c>
      <c r="E122" s="123">
        <v>1</v>
      </c>
      <c r="F122" s="126">
        <v>1</v>
      </c>
      <c r="G122" s="93"/>
      <c r="H122" s="200"/>
      <c r="I122" s="201"/>
    </row>
    <row r="123" spans="1:9" ht="15" thickBot="1" x14ac:dyDescent="0.35">
      <c r="A123" s="111"/>
      <c r="B123" s="178"/>
      <c r="C123" s="98"/>
      <c r="D123" s="120"/>
      <c r="E123" s="123"/>
      <c r="F123" s="127"/>
      <c r="G123" s="96"/>
      <c r="H123" s="200"/>
      <c r="I123" s="201"/>
    </row>
    <row r="124" spans="1:9" x14ac:dyDescent="0.3">
      <c r="A124" s="97" t="s">
        <v>46</v>
      </c>
      <c r="B124" s="176" t="s">
        <v>49</v>
      </c>
      <c r="C124" s="98">
        <v>1985</v>
      </c>
      <c r="D124" s="90">
        <v>4236</v>
      </c>
      <c r="E124" s="122">
        <v>4236</v>
      </c>
      <c r="F124" s="90">
        <v>4236</v>
      </c>
      <c r="G124" s="91"/>
      <c r="H124" s="198"/>
      <c r="I124" s="199"/>
    </row>
    <row r="125" spans="1:9" x14ac:dyDescent="0.3">
      <c r="A125" s="99" t="s">
        <v>48</v>
      </c>
      <c r="B125" s="180"/>
      <c r="C125" s="3">
        <v>2010</v>
      </c>
      <c r="D125" s="79">
        <v>1494.14</v>
      </c>
      <c r="E125" s="79">
        <v>1494.14</v>
      </c>
      <c r="F125" s="79">
        <v>1494.14</v>
      </c>
      <c r="G125" s="24"/>
      <c r="H125" s="174"/>
      <c r="I125" s="175"/>
    </row>
    <row r="126" spans="1:9" x14ac:dyDescent="0.3">
      <c r="A126" s="99"/>
      <c r="B126" s="102"/>
      <c r="C126" s="13"/>
      <c r="D126" s="79"/>
      <c r="E126" s="79"/>
      <c r="F126" s="79"/>
      <c r="G126" s="24"/>
      <c r="H126" s="100"/>
      <c r="I126" s="101"/>
    </row>
    <row r="127" spans="1:9" x14ac:dyDescent="0.3">
      <c r="A127" s="99"/>
      <c r="B127" s="102"/>
      <c r="C127" s="13"/>
      <c r="D127" s="79"/>
      <c r="E127" s="79"/>
      <c r="F127" s="79"/>
      <c r="G127" s="24"/>
      <c r="H127" s="100"/>
      <c r="I127" s="101"/>
    </row>
    <row r="128" spans="1:9" x14ac:dyDescent="0.3">
      <c r="A128" s="99"/>
      <c r="B128" s="102"/>
      <c r="C128" s="13"/>
      <c r="D128" s="79"/>
      <c r="E128" s="79"/>
      <c r="F128" s="79"/>
      <c r="G128" s="24"/>
      <c r="H128" s="100"/>
      <c r="I128" s="101"/>
    </row>
    <row r="129" spans="1:9" x14ac:dyDescent="0.3">
      <c r="A129" s="99"/>
      <c r="B129" s="102"/>
      <c r="C129" s="13"/>
      <c r="D129" s="79"/>
      <c r="E129" s="79"/>
      <c r="F129" s="79"/>
      <c r="G129" s="24"/>
      <c r="H129" s="100"/>
      <c r="I129" s="101"/>
    </row>
    <row r="130" spans="1:9" x14ac:dyDescent="0.3">
      <c r="A130" s="99"/>
      <c r="B130" s="102"/>
      <c r="C130" s="13"/>
      <c r="D130" s="79"/>
      <c r="E130" s="79"/>
      <c r="F130" s="79"/>
      <c r="G130" s="24"/>
      <c r="H130" s="100"/>
      <c r="I130" s="101"/>
    </row>
    <row r="131" spans="1:9" x14ac:dyDescent="0.3">
      <c r="A131" s="103"/>
      <c r="B131" s="2"/>
      <c r="C131" s="13"/>
      <c r="D131" s="104"/>
      <c r="E131" s="104"/>
      <c r="F131" s="105"/>
      <c r="G131" s="24"/>
      <c r="H131" s="174"/>
      <c r="I131" s="175"/>
    </row>
    <row r="132" spans="1:9" ht="15" thickBot="1" x14ac:dyDescent="0.35">
      <c r="A132" s="55"/>
      <c r="B132" s="56"/>
      <c r="C132" s="57"/>
      <c r="D132" s="58"/>
      <c r="E132" s="59"/>
      <c r="F132" s="60"/>
      <c r="G132" s="61"/>
      <c r="H132" s="189"/>
      <c r="I132" s="190"/>
    </row>
    <row r="133" spans="1:9" ht="16.2" thickBot="1" x14ac:dyDescent="0.35">
      <c r="A133" s="62"/>
      <c r="B133" s="63" t="s">
        <v>7</v>
      </c>
      <c r="C133" s="64"/>
      <c r="D133" s="65">
        <f>SUM(D107:D132)</f>
        <v>46087.14</v>
      </c>
      <c r="E133" s="65">
        <f>SUM(E107:E132)</f>
        <v>46087.14</v>
      </c>
      <c r="F133" s="65">
        <f>SUM(F107:F132)</f>
        <v>46087.14</v>
      </c>
      <c r="G133" s="65"/>
      <c r="H133" s="186"/>
      <c r="I133" s="187"/>
    </row>
    <row r="134" spans="1:9" ht="18.600000000000001" thickBot="1" x14ac:dyDescent="0.4">
      <c r="A134" s="151" t="s">
        <v>11</v>
      </c>
      <c r="B134" s="152"/>
      <c r="C134" s="152"/>
      <c r="D134" s="152"/>
      <c r="E134" s="152"/>
      <c r="F134" s="152"/>
      <c r="G134" s="152"/>
      <c r="H134" s="152"/>
      <c r="I134" s="153"/>
    </row>
    <row r="135" spans="1:9" ht="28.8" x14ac:dyDescent="0.3">
      <c r="A135" s="71" t="s">
        <v>1</v>
      </c>
      <c r="B135" s="71" t="s">
        <v>6</v>
      </c>
      <c r="C135" s="71" t="s">
        <v>2</v>
      </c>
      <c r="D135" s="71" t="s">
        <v>3</v>
      </c>
      <c r="E135" s="35" t="s">
        <v>228</v>
      </c>
      <c r="F135" s="35" t="s">
        <v>186</v>
      </c>
      <c r="G135" s="35" t="s">
        <v>230</v>
      </c>
      <c r="H135" s="154" t="s">
        <v>5</v>
      </c>
      <c r="I135" s="154"/>
    </row>
    <row r="136" spans="1:9" ht="16.2" hidden="1" thickBot="1" x14ac:dyDescent="0.35">
      <c r="A136" s="108"/>
      <c r="B136" s="66"/>
      <c r="C136" s="67"/>
      <c r="D136" s="68"/>
      <c r="E136" s="68"/>
      <c r="F136" s="68"/>
      <c r="G136" s="68"/>
      <c r="H136" s="69"/>
      <c r="I136" s="70"/>
    </row>
    <row r="137" spans="1:9" x14ac:dyDescent="0.3">
      <c r="A137" s="75" t="s">
        <v>102</v>
      </c>
      <c r="B137" s="77" t="s">
        <v>184</v>
      </c>
      <c r="C137" s="78">
        <v>2012</v>
      </c>
      <c r="D137" s="80">
        <v>1</v>
      </c>
      <c r="E137" s="80">
        <v>1</v>
      </c>
      <c r="F137" s="81"/>
      <c r="G137" s="81"/>
      <c r="H137" s="146"/>
      <c r="I137" s="146"/>
    </row>
    <row r="138" spans="1:9" x14ac:dyDescent="0.3">
      <c r="A138" s="75" t="s">
        <v>103</v>
      </c>
      <c r="B138" s="77" t="s">
        <v>116</v>
      </c>
      <c r="C138" s="78">
        <v>2012</v>
      </c>
      <c r="D138" s="80">
        <v>1</v>
      </c>
      <c r="E138" s="80">
        <v>1</v>
      </c>
      <c r="F138" s="81"/>
      <c r="G138" s="81"/>
      <c r="H138" s="146"/>
      <c r="I138" s="146"/>
    </row>
    <row r="139" spans="1:9" ht="18" customHeight="1" x14ac:dyDescent="0.3">
      <c r="A139" s="75" t="s">
        <v>104</v>
      </c>
      <c r="B139" s="77" t="s">
        <v>110</v>
      </c>
      <c r="C139" s="78">
        <v>2012</v>
      </c>
      <c r="D139" s="80">
        <v>1</v>
      </c>
      <c r="E139" s="80">
        <v>1</v>
      </c>
      <c r="F139" s="81"/>
      <c r="G139" s="81"/>
      <c r="H139" s="146"/>
      <c r="I139" s="146"/>
    </row>
    <row r="140" spans="1:9" x14ac:dyDescent="0.3">
      <c r="A140" s="75" t="s">
        <v>105</v>
      </c>
      <c r="B140" s="77" t="s">
        <v>111</v>
      </c>
      <c r="C140" s="78">
        <v>2012</v>
      </c>
      <c r="D140" s="80">
        <v>1</v>
      </c>
      <c r="E140" s="80">
        <v>1</v>
      </c>
      <c r="F140" s="81"/>
      <c r="G140" s="81"/>
      <c r="H140" s="146"/>
      <c r="I140" s="146"/>
    </row>
    <row r="141" spans="1:9" x14ac:dyDescent="0.3">
      <c r="A141" s="75" t="s">
        <v>106</v>
      </c>
      <c r="B141" s="77" t="s">
        <v>112</v>
      </c>
      <c r="C141" s="78">
        <v>2012</v>
      </c>
      <c r="D141" s="80">
        <v>1</v>
      </c>
      <c r="E141" s="80">
        <v>1</v>
      </c>
      <c r="F141" s="81"/>
      <c r="G141" s="81"/>
      <c r="H141" s="146"/>
      <c r="I141" s="146"/>
    </row>
    <row r="142" spans="1:9" x14ac:dyDescent="0.3">
      <c r="A142" s="75" t="s">
        <v>107</v>
      </c>
      <c r="B142" s="77" t="s">
        <v>113</v>
      </c>
      <c r="C142" s="78">
        <v>2012</v>
      </c>
      <c r="D142" s="80">
        <v>1</v>
      </c>
      <c r="E142" s="80">
        <v>1</v>
      </c>
      <c r="F142" s="81"/>
      <c r="G142" s="81"/>
      <c r="H142" s="146"/>
      <c r="I142" s="146"/>
    </row>
    <row r="143" spans="1:9" x14ac:dyDescent="0.3">
      <c r="A143" s="75" t="s">
        <v>108</v>
      </c>
      <c r="B143" s="77" t="s">
        <v>114</v>
      </c>
      <c r="C143" s="78">
        <v>2012</v>
      </c>
      <c r="D143" s="80">
        <v>1</v>
      </c>
      <c r="E143" s="80">
        <v>1</v>
      </c>
      <c r="F143" s="81"/>
      <c r="G143" s="81"/>
      <c r="H143" s="146"/>
      <c r="I143" s="146"/>
    </row>
    <row r="144" spans="1:9" ht="30.75" customHeight="1" x14ac:dyDescent="0.3">
      <c r="A144" s="75" t="s">
        <v>109</v>
      </c>
      <c r="B144" s="77" t="s">
        <v>115</v>
      </c>
      <c r="C144" s="78">
        <v>2017</v>
      </c>
      <c r="D144" s="80">
        <v>1</v>
      </c>
      <c r="E144" s="80">
        <v>1</v>
      </c>
      <c r="F144" s="81"/>
      <c r="G144" s="81"/>
      <c r="H144" s="146"/>
      <c r="I144" s="146"/>
    </row>
    <row r="145" spans="1:9" x14ac:dyDescent="0.3">
      <c r="A145" s="75" t="s">
        <v>120</v>
      </c>
      <c r="B145" s="77" t="s">
        <v>117</v>
      </c>
      <c r="C145" s="142" t="s">
        <v>169</v>
      </c>
      <c r="D145" s="80">
        <v>1</v>
      </c>
      <c r="E145" s="80">
        <v>1</v>
      </c>
      <c r="F145" s="81"/>
      <c r="G145" s="81"/>
      <c r="H145" s="146"/>
      <c r="I145" s="146"/>
    </row>
    <row r="146" spans="1:9" ht="28.8" x14ac:dyDescent="0.3">
      <c r="A146" s="75" t="s">
        <v>121</v>
      </c>
      <c r="B146" s="77" t="s">
        <v>135</v>
      </c>
      <c r="C146" s="142" t="s">
        <v>169</v>
      </c>
      <c r="D146" s="80">
        <v>1</v>
      </c>
      <c r="E146" s="80">
        <v>1</v>
      </c>
      <c r="F146" s="81"/>
      <c r="G146" s="81"/>
      <c r="H146" s="146"/>
      <c r="I146" s="146"/>
    </row>
    <row r="147" spans="1:9" x14ac:dyDescent="0.3">
      <c r="A147" s="75" t="s">
        <v>122</v>
      </c>
      <c r="B147" s="77" t="s">
        <v>119</v>
      </c>
      <c r="C147" s="142" t="s">
        <v>169</v>
      </c>
      <c r="D147" s="80">
        <v>1</v>
      </c>
      <c r="E147" s="80">
        <v>1</v>
      </c>
      <c r="F147" s="81"/>
      <c r="G147" s="81"/>
      <c r="H147" s="146"/>
      <c r="I147" s="146"/>
    </row>
    <row r="148" spans="1:9" x14ac:dyDescent="0.3">
      <c r="A148" s="75" t="s">
        <v>128</v>
      </c>
      <c r="B148" s="77" t="s">
        <v>132</v>
      </c>
      <c r="C148" s="142" t="s">
        <v>169</v>
      </c>
      <c r="D148" s="79">
        <v>75</v>
      </c>
      <c r="E148" s="80">
        <v>75</v>
      </c>
      <c r="F148" s="81"/>
      <c r="G148" s="81"/>
      <c r="H148" s="49"/>
      <c r="I148" s="50"/>
    </row>
    <row r="149" spans="1:9" x14ac:dyDescent="0.3">
      <c r="A149" s="75" t="s">
        <v>129</v>
      </c>
      <c r="B149" s="77" t="s">
        <v>133</v>
      </c>
      <c r="C149" s="142" t="s">
        <v>169</v>
      </c>
      <c r="D149" s="79">
        <v>75</v>
      </c>
      <c r="E149" s="80">
        <v>75</v>
      </c>
      <c r="F149" s="81"/>
      <c r="G149" s="81"/>
      <c r="H149" s="49"/>
      <c r="I149" s="50"/>
    </row>
    <row r="150" spans="1:9" ht="20.25" customHeight="1" x14ac:dyDescent="0.3">
      <c r="A150" s="75" t="s">
        <v>126</v>
      </c>
      <c r="B150" s="77" t="s">
        <v>134</v>
      </c>
      <c r="C150" s="78">
        <v>2023</v>
      </c>
      <c r="D150" s="79">
        <v>400</v>
      </c>
      <c r="E150" s="80">
        <v>400</v>
      </c>
      <c r="F150" s="81"/>
      <c r="G150" s="81"/>
      <c r="H150" s="147"/>
      <c r="I150" s="148"/>
    </row>
    <row r="151" spans="1:9" s="72" customFormat="1" ht="38.25" customHeight="1" x14ac:dyDescent="0.3">
      <c r="A151" s="109" t="s">
        <v>130</v>
      </c>
      <c r="B151" s="77" t="s">
        <v>131</v>
      </c>
      <c r="C151" s="78">
        <v>2018</v>
      </c>
      <c r="D151" s="79">
        <v>119.34</v>
      </c>
      <c r="E151" s="82">
        <v>119.34</v>
      </c>
      <c r="F151" s="83"/>
      <c r="G151" s="83"/>
      <c r="H151" s="149"/>
      <c r="I151" s="150"/>
    </row>
    <row r="152" spans="1:9" s="72" customFormat="1" ht="31.5" customHeight="1" x14ac:dyDescent="0.3">
      <c r="A152" s="77" t="s">
        <v>148</v>
      </c>
      <c r="B152" s="77" t="s">
        <v>149</v>
      </c>
      <c r="C152" s="78">
        <v>2017</v>
      </c>
      <c r="D152" s="79">
        <v>1055.8</v>
      </c>
      <c r="E152" s="82">
        <v>1055.8</v>
      </c>
      <c r="F152" s="83"/>
      <c r="G152" s="83"/>
      <c r="H152" s="84"/>
      <c r="I152" s="85"/>
    </row>
    <row r="153" spans="1:9" ht="28.5" customHeight="1" x14ac:dyDescent="0.3">
      <c r="A153" s="75" t="s">
        <v>123</v>
      </c>
      <c r="B153" s="128" t="s">
        <v>185</v>
      </c>
      <c r="C153" s="86">
        <v>2012</v>
      </c>
      <c r="D153" s="80">
        <v>137.5</v>
      </c>
      <c r="E153" s="80">
        <v>137.5</v>
      </c>
      <c r="F153" s="87"/>
      <c r="G153" s="87"/>
      <c r="H153" s="146"/>
      <c r="I153" s="146"/>
    </row>
    <row r="154" spans="1:9" ht="28.8" x14ac:dyDescent="0.3">
      <c r="A154" s="75" t="s">
        <v>124</v>
      </c>
      <c r="B154" s="128" t="s">
        <v>185</v>
      </c>
      <c r="C154" s="86">
        <v>2012</v>
      </c>
      <c r="D154" s="80">
        <v>137.5</v>
      </c>
      <c r="E154" s="80">
        <v>137.5</v>
      </c>
      <c r="F154" s="4"/>
      <c r="G154" s="4"/>
      <c r="H154" s="146"/>
      <c r="I154" s="146"/>
    </row>
    <row r="155" spans="1:9" x14ac:dyDescent="0.3">
      <c r="A155" s="75" t="s">
        <v>125</v>
      </c>
      <c r="B155" s="77" t="s">
        <v>51</v>
      </c>
      <c r="C155" s="78">
        <v>2017</v>
      </c>
      <c r="D155" s="79">
        <v>609.6</v>
      </c>
      <c r="E155" s="6">
        <v>609.6</v>
      </c>
      <c r="F155" s="2"/>
      <c r="G155" s="4"/>
      <c r="H155" s="146"/>
      <c r="I155" s="146"/>
    </row>
    <row r="156" spans="1:9" ht="14.25" customHeight="1" thickBot="1" x14ac:dyDescent="0.35">
      <c r="A156" s="36"/>
      <c r="B156" s="37" t="s">
        <v>28</v>
      </c>
      <c r="C156" s="38"/>
      <c r="D156" s="34">
        <f>SUM(D139:D155)</f>
        <v>2618.7399999999998</v>
      </c>
      <c r="E156" s="34">
        <f>SUM(E139:E155)</f>
        <v>2618.7399999999998</v>
      </c>
      <c r="F156" s="39">
        <f>SUM(F139:F155)</f>
        <v>0</v>
      </c>
      <c r="G156" s="34"/>
      <c r="H156" s="179"/>
      <c r="I156" s="179"/>
    </row>
    <row r="157" spans="1:9" ht="25.5" customHeight="1" thickBot="1" x14ac:dyDescent="0.4">
      <c r="A157" s="151" t="s">
        <v>11</v>
      </c>
      <c r="B157" s="152"/>
      <c r="C157" s="152"/>
      <c r="D157" s="152"/>
      <c r="E157" s="152"/>
      <c r="F157" s="152"/>
      <c r="G157" s="152"/>
      <c r="H157" s="152"/>
      <c r="I157" s="153"/>
    </row>
    <row r="158" spans="1:9" ht="35.25" customHeight="1" x14ac:dyDescent="0.3">
      <c r="A158" s="71" t="s">
        <v>1</v>
      </c>
      <c r="B158" s="71" t="s">
        <v>6</v>
      </c>
      <c r="C158" s="71" t="s">
        <v>2</v>
      </c>
      <c r="D158" s="71" t="s">
        <v>3</v>
      </c>
      <c r="E158" s="35" t="s">
        <v>27</v>
      </c>
      <c r="F158" s="35" t="s">
        <v>12</v>
      </c>
      <c r="G158" s="35" t="s">
        <v>13</v>
      </c>
      <c r="H158" s="154" t="s">
        <v>5</v>
      </c>
      <c r="I158" s="154"/>
    </row>
    <row r="159" spans="1:9" ht="28.8" x14ac:dyDescent="0.3">
      <c r="A159" s="75" t="s">
        <v>152</v>
      </c>
      <c r="B159" s="77" t="s">
        <v>127</v>
      </c>
      <c r="C159" s="78">
        <v>2017</v>
      </c>
      <c r="D159" s="79">
        <v>508</v>
      </c>
      <c r="E159" s="25">
        <v>508</v>
      </c>
      <c r="F159" s="74"/>
      <c r="G159" s="73"/>
      <c r="H159" s="26"/>
      <c r="I159" s="26"/>
    </row>
    <row r="160" spans="1:9" ht="32.25" customHeight="1" x14ac:dyDescent="0.3">
      <c r="A160" s="75" t="s">
        <v>153</v>
      </c>
      <c r="B160" s="77" t="s">
        <v>136</v>
      </c>
      <c r="C160" s="78"/>
      <c r="D160" s="79">
        <v>0</v>
      </c>
      <c r="E160" s="25">
        <v>0</v>
      </c>
      <c r="F160" s="74"/>
      <c r="G160" s="73"/>
      <c r="H160" s="26"/>
      <c r="I160" s="26"/>
    </row>
    <row r="161" spans="1:9" ht="32.25" customHeight="1" x14ac:dyDescent="0.3">
      <c r="A161" s="75" t="s">
        <v>154</v>
      </c>
      <c r="B161" s="77" t="s">
        <v>47</v>
      </c>
      <c r="C161" s="78">
        <v>2017</v>
      </c>
      <c r="D161" s="79">
        <v>508</v>
      </c>
      <c r="E161" s="25">
        <v>508</v>
      </c>
      <c r="F161" s="74"/>
      <c r="G161" s="73"/>
      <c r="H161" s="26"/>
      <c r="I161" s="26"/>
    </row>
    <row r="162" spans="1:9" ht="27" customHeight="1" x14ac:dyDescent="0.3">
      <c r="A162" s="75" t="s">
        <v>155</v>
      </c>
      <c r="B162" s="77" t="s">
        <v>118</v>
      </c>
      <c r="C162" s="78">
        <v>2011</v>
      </c>
      <c r="D162" s="79">
        <v>0</v>
      </c>
      <c r="E162" s="25">
        <v>0</v>
      </c>
      <c r="F162" s="74"/>
      <c r="G162" s="73"/>
      <c r="H162" s="26"/>
      <c r="I162" s="129"/>
    </row>
    <row r="163" spans="1:9" ht="29.25" customHeight="1" x14ac:dyDescent="0.3">
      <c r="A163" s="75" t="s">
        <v>156</v>
      </c>
      <c r="B163" s="77" t="s">
        <v>127</v>
      </c>
      <c r="C163" s="78">
        <v>2011</v>
      </c>
      <c r="D163" s="79">
        <v>0</v>
      </c>
      <c r="E163" s="25">
        <v>0</v>
      </c>
      <c r="F163" s="74"/>
      <c r="G163" s="73"/>
      <c r="H163" s="26"/>
      <c r="I163" s="129"/>
    </row>
    <row r="164" spans="1:9" ht="31.5" customHeight="1" x14ac:dyDescent="0.3">
      <c r="A164" s="75" t="s">
        <v>157</v>
      </c>
      <c r="B164" s="77" t="s">
        <v>137</v>
      </c>
      <c r="C164" s="78">
        <v>2011</v>
      </c>
      <c r="D164" s="79">
        <v>0</v>
      </c>
      <c r="E164" s="25">
        <v>0</v>
      </c>
      <c r="F164" s="74"/>
      <c r="G164" s="73"/>
      <c r="H164" s="26"/>
      <c r="I164" s="129"/>
    </row>
    <row r="165" spans="1:9" ht="25.5" customHeight="1" x14ac:dyDescent="0.3">
      <c r="A165" s="76" t="s">
        <v>138</v>
      </c>
      <c r="B165" s="77" t="s">
        <v>139</v>
      </c>
      <c r="C165" s="78">
        <v>2018</v>
      </c>
      <c r="D165" s="79">
        <v>3200</v>
      </c>
      <c r="E165" s="25">
        <v>3200</v>
      </c>
      <c r="F165" s="74"/>
      <c r="G165" s="73"/>
      <c r="H165" s="26"/>
      <c r="I165" s="26"/>
    </row>
    <row r="166" spans="1:9" ht="38.25" customHeight="1" x14ac:dyDescent="0.3">
      <c r="A166" s="76" t="s">
        <v>140</v>
      </c>
      <c r="B166" s="77" t="s">
        <v>141</v>
      </c>
      <c r="C166" s="78">
        <v>2017</v>
      </c>
      <c r="D166" s="79">
        <v>1433</v>
      </c>
      <c r="E166" s="25">
        <v>1433</v>
      </c>
      <c r="F166" s="74"/>
      <c r="G166" s="73"/>
      <c r="H166" s="26"/>
      <c r="I166" s="26"/>
    </row>
    <row r="167" spans="1:9" ht="25.5" customHeight="1" x14ac:dyDescent="0.3">
      <c r="A167" s="76" t="s">
        <v>143</v>
      </c>
      <c r="B167" s="77" t="s">
        <v>144</v>
      </c>
      <c r="C167" s="78">
        <v>1904</v>
      </c>
      <c r="D167" s="79">
        <v>0</v>
      </c>
      <c r="E167" s="25">
        <v>0</v>
      </c>
      <c r="F167" s="74"/>
      <c r="G167" s="73"/>
      <c r="H167" s="26"/>
      <c r="I167" s="26"/>
    </row>
    <row r="168" spans="1:9" ht="31.5" customHeight="1" x14ac:dyDescent="0.3">
      <c r="A168" s="76" t="s">
        <v>145</v>
      </c>
      <c r="B168" s="77" t="s">
        <v>187</v>
      </c>
      <c r="C168" s="78">
        <v>2004</v>
      </c>
      <c r="D168" s="79">
        <v>1611</v>
      </c>
      <c r="E168" s="25">
        <v>1611</v>
      </c>
      <c r="F168" s="74"/>
      <c r="G168" s="73"/>
      <c r="H168" s="26"/>
      <c r="I168" s="26"/>
    </row>
    <row r="169" spans="1:9" ht="25.5" customHeight="1" x14ac:dyDescent="0.3">
      <c r="A169" s="76" t="s">
        <v>147</v>
      </c>
      <c r="B169" s="77" t="s">
        <v>146</v>
      </c>
      <c r="C169" s="78" t="s">
        <v>64</v>
      </c>
      <c r="D169" s="79">
        <v>1</v>
      </c>
      <c r="E169" s="25">
        <v>1</v>
      </c>
      <c r="F169" s="74"/>
      <c r="G169" s="73"/>
      <c r="H169" s="26"/>
      <c r="I169" s="26"/>
    </row>
    <row r="170" spans="1:9" ht="25.5" customHeight="1" x14ac:dyDescent="0.3">
      <c r="A170" s="76" t="s">
        <v>147</v>
      </c>
      <c r="B170" s="77" t="s">
        <v>63</v>
      </c>
      <c r="C170" s="78" t="s">
        <v>64</v>
      </c>
      <c r="D170" s="79">
        <v>1</v>
      </c>
      <c r="E170" s="6">
        <v>1</v>
      </c>
      <c r="F170" s="74"/>
      <c r="G170" s="73"/>
      <c r="H170" s="26"/>
      <c r="I170" s="26"/>
    </row>
    <row r="171" spans="1:9" ht="25.5" customHeight="1" x14ac:dyDescent="0.3">
      <c r="A171" s="76" t="s">
        <v>150</v>
      </c>
      <c r="B171" s="77" t="s">
        <v>151</v>
      </c>
      <c r="C171" s="78">
        <v>2017</v>
      </c>
      <c r="D171" s="79">
        <v>1</v>
      </c>
      <c r="E171" s="25">
        <v>1</v>
      </c>
      <c r="F171" s="74"/>
      <c r="G171" s="73"/>
      <c r="H171" s="26"/>
      <c r="I171" s="26"/>
    </row>
    <row r="172" spans="1:9" ht="49.5" customHeight="1" x14ac:dyDescent="0.3">
      <c r="A172" s="36"/>
      <c r="B172" s="37" t="s">
        <v>158</v>
      </c>
      <c r="C172" s="38"/>
      <c r="D172" s="34">
        <f>SUM(D155:D170)</f>
        <v>10490.34</v>
      </c>
      <c r="E172" s="34">
        <f>SUM(E155:E170)</f>
        <v>10490.34</v>
      </c>
      <c r="F172" s="39">
        <f>SUM(F155:F170)</f>
        <v>0</v>
      </c>
      <c r="G172" s="34"/>
      <c r="H172" s="179"/>
      <c r="I172" s="179"/>
    </row>
    <row r="173" spans="1:9" ht="18" x14ac:dyDescent="0.35">
      <c r="A173" s="161" t="s">
        <v>159</v>
      </c>
      <c r="B173" s="162"/>
      <c r="C173" s="162"/>
      <c r="D173" s="162"/>
      <c r="E173" s="162"/>
      <c r="F173" s="162"/>
      <c r="G173" s="162"/>
      <c r="H173" s="162"/>
      <c r="I173" s="148"/>
    </row>
    <row r="174" spans="1:9" ht="28.8" x14ac:dyDescent="0.3">
      <c r="A174" s="7" t="s">
        <v>1</v>
      </c>
      <c r="B174" s="7" t="s">
        <v>6</v>
      </c>
      <c r="C174" s="7" t="s">
        <v>2</v>
      </c>
      <c r="D174" s="7" t="s">
        <v>3</v>
      </c>
      <c r="E174" s="32" t="s">
        <v>228</v>
      </c>
      <c r="F174" s="7" t="s">
        <v>4</v>
      </c>
      <c r="G174" s="35" t="s">
        <v>230</v>
      </c>
      <c r="H174" s="163" t="s">
        <v>5</v>
      </c>
      <c r="I174" s="163"/>
    </row>
    <row r="175" spans="1:9" x14ac:dyDescent="0.3">
      <c r="A175" s="7"/>
      <c r="B175" s="7"/>
      <c r="C175" s="7"/>
      <c r="D175" s="7"/>
      <c r="E175" s="7"/>
      <c r="F175" s="7"/>
      <c r="G175" s="35"/>
      <c r="H175" s="157"/>
      <c r="I175" s="158"/>
    </row>
    <row r="176" spans="1:9" ht="31.2" x14ac:dyDescent="0.3">
      <c r="A176" s="47" t="s">
        <v>160</v>
      </c>
      <c r="B176" s="5" t="s">
        <v>162</v>
      </c>
      <c r="C176" s="1">
        <v>2017</v>
      </c>
      <c r="D176" s="48">
        <v>587.98</v>
      </c>
      <c r="E176" s="25">
        <v>587.98</v>
      </c>
      <c r="F176" s="25">
        <v>587.98</v>
      </c>
      <c r="G176" s="40"/>
      <c r="H176" s="147"/>
      <c r="I176" s="148"/>
    </row>
    <row r="177" spans="1:9" ht="15.6" x14ac:dyDescent="0.3">
      <c r="A177" s="46" t="s">
        <v>161</v>
      </c>
      <c r="B177" s="5" t="s">
        <v>162</v>
      </c>
      <c r="C177" s="3">
        <v>2017</v>
      </c>
      <c r="D177" s="144">
        <v>49.99</v>
      </c>
      <c r="E177" s="104">
        <v>49.99</v>
      </c>
      <c r="F177" s="104">
        <v>49.99</v>
      </c>
      <c r="G177" s="40"/>
      <c r="H177" s="147"/>
      <c r="I177" s="148"/>
    </row>
    <row r="178" spans="1:9" ht="15.6" x14ac:dyDescent="0.3">
      <c r="A178" s="46" t="s">
        <v>232</v>
      </c>
      <c r="B178" s="143" t="s">
        <v>231</v>
      </c>
      <c r="C178" s="143">
        <v>2023</v>
      </c>
      <c r="D178" s="145">
        <v>167</v>
      </c>
      <c r="E178" s="145">
        <v>167</v>
      </c>
      <c r="F178" s="145">
        <v>167</v>
      </c>
      <c r="G178" s="40"/>
      <c r="H178" s="49"/>
      <c r="I178" s="50"/>
    </row>
    <row r="179" spans="1:9" ht="15.6" x14ac:dyDescent="0.3">
      <c r="A179" s="46"/>
      <c r="B179" s="143"/>
      <c r="C179" s="143"/>
      <c r="D179" s="143"/>
      <c r="E179" s="25"/>
      <c r="F179" s="25"/>
      <c r="G179" s="40"/>
      <c r="H179" s="49"/>
      <c r="I179" s="50"/>
    </row>
    <row r="180" spans="1:9" x14ac:dyDescent="0.3">
      <c r="E180" s="25"/>
      <c r="F180" s="25"/>
      <c r="G180" s="40"/>
      <c r="H180" s="49"/>
      <c r="I180" s="50"/>
    </row>
    <row r="181" spans="1:9" x14ac:dyDescent="0.3">
      <c r="A181" s="2"/>
      <c r="B181" s="5"/>
      <c r="C181" s="13"/>
      <c r="D181" s="25"/>
      <c r="E181" s="25"/>
      <c r="F181" s="6"/>
      <c r="G181" s="40"/>
      <c r="H181" s="147"/>
      <c r="I181" s="148"/>
    </row>
    <row r="182" spans="1:9" x14ac:dyDescent="0.3">
      <c r="A182" s="8"/>
      <c r="B182" s="8" t="s">
        <v>7</v>
      </c>
      <c r="C182" s="23"/>
      <c r="D182" s="14">
        <f>SUM(D176:D181)</f>
        <v>804.97</v>
      </c>
      <c r="E182" s="14">
        <f>SUM(E176:E181)</f>
        <v>804.97</v>
      </c>
      <c r="F182" s="14">
        <f>SUM(F176:F181)</f>
        <v>804.97</v>
      </c>
      <c r="G182" s="41"/>
      <c r="H182" s="157"/>
      <c r="I182" s="158"/>
    </row>
    <row r="183" spans="1:9" x14ac:dyDescent="0.3">
      <c r="A183" s="2"/>
      <c r="B183" s="5"/>
      <c r="C183" s="13"/>
      <c r="D183" s="4"/>
      <c r="E183" s="6"/>
      <c r="F183" s="21"/>
      <c r="G183" s="40"/>
      <c r="H183" s="173"/>
      <c r="I183" s="173"/>
    </row>
    <row r="185" spans="1:9" ht="18" x14ac:dyDescent="0.35">
      <c r="A185" s="168" t="s">
        <v>10</v>
      </c>
      <c r="B185" s="168"/>
      <c r="C185" s="168"/>
      <c r="D185" s="168"/>
      <c r="E185" s="168"/>
      <c r="F185" s="168"/>
      <c r="G185" s="168"/>
      <c r="H185" s="168"/>
      <c r="I185" s="168"/>
    </row>
    <row r="186" spans="1:9" ht="28.8" x14ac:dyDescent="0.3">
      <c r="A186" s="7" t="s">
        <v>1</v>
      </c>
      <c r="B186" s="7" t="s">
        <v>6</v>
      </c>
      <c r="C186" s="7" t="s">
        <v>2</v>
      </c>
      <c r="D186" s="7" t="s">
        <v>19</v>
      </c>
      <c r="E186" s="32" t="s">
        <v>233</v>
      </c>
      <c r="F186" s="7" t="s">
        <v>4</v>
      </c>
      <c r="G186" s="35" t="s">
        <v>230</v>
      </c>
      <c r="H186" s="163" t="s">
        <v>5</v>
      </c>
      <c r="I186" s="163"/>
    </row>
    <row r="187" spans="1:9" x14ac:dyDescent="0.3">
      <c r="A187" s="76" t="s">
        <v>188</v>
      </c>
      <c r="B187" s="128" t="s">
        <v>231</v>
      </c>
      <c r="C187" s="78">
        <v>2023</v>
      </c>
      <c r="D187" s="204" t="s">
        <v>231</v>
      </c>
      <c r="E187" s="134"/>
      <c r="F187" s="134"/>
      <c r="G187" s="6"/>
      <c r="H187" s="147"/>
      <c r="I187" s="148"/>
    </row>
    <row r="188" spans="1:9" x14ac:dyDescent="0.3">
      <c r="A188" s="2"/>
      <c r="B188" s="5"/>
      <c r="C188" s="13"/>
      <c r="D188" s="6"/>
      <c r="E188" s="6"/>
      <c r="F188" s="25"/>
      <c r="G188" s="6"/>
      <c r="H188" s="147"/>
      <c r="I188" s="148"/>
    </row>
    <row r="189" spans="1:9" x14ac:dyDescent="0.3">
      <c r="A189" s="2"/>
      <c r="B189" s="5"/>
      <c r="C189" s="13"/>
      <c r="D189" s="6"/>
      <c r="E189" s="6"/>
      <c r="F189" s="25"/>
      <c r="G189" s="6"/>
      <c r="H189" s="159"/>
      <c r="I189" s="160"/>
    </row>
    <row r="190" spans="1:9" x14ac:dyDescent="0.3">
      <c r="A190" s="2"/>
      <c r="B190" s="5"/>
      <c r="C190" s="13"/>
      <c r="D190" s="6"/>
      <c r="E190" s="6"/>
      <c r="F190" s="25"/>
      <c r="G190" s="6"/>
      <c r="H190" s="147"/>
      <c r="I190" s="148"/>
    </row>
    <row r="191" spans="1:9" x14ac:dyDescent="0.3">
      <c r="A191" s="2"/>
      <c r="B191" s="5"/>
      <c r="C191" s="13"/>
      <c r="D191" s="6"/>
      <c r="E191" s="6"/>
      <c r="F191" s="25"/>
      <c r="G191" s="6"/>
      <c r="H191" s="147"/>
      <c r="I191" s="148"/>
    </row>
    <row r="192" spans="1:9" x14ac:dyDescent="0.3">
      <c r="A192" s="2"/>
      <c r="B192" s="5"/>
      <c r="C192" s="13"/>
      <c r="D192" s="6"/>
      <c r="E192" s="6"/>
      <c r="F192" s="6"/>
      <c r="G192" s="6"/>
      <c r="H192" s="159"/>
      <c r="I192" s="160"/>
    </row>
    <row r="193" spans="1:9" x14ac:dyDescent="0.3">
      <c r="A193" s="2"/>
      <c r="B193" s="5"/>
      <c r="C193" s="13"/>
      <c r="D193" s="6"/>
      <c r="E193" s="6"/>
      <c r="F193" s="6"/>
      <c r="G193" s="6"/>
      <c r="H193" s="159"/>
      <c r="I193" s="160"/>
    </row>
    <row r="194" spans="1:9" x14ac:dyDescent="0.3">
      <c r="A194" s="5"/>
      <c r="B194" s="5"/>
      <c r="C194" s="26"/>
      <c r="D194" s="6"/>
      <c r="E194" s="6"/>
      <c r="F194" s="6"/>
      <c r="G194" s="6"/>
      <c r="H194" s="155"/>
      <c r="I194" s="156"/>
    </row>
    <row r="195" spans="1:9" x14ac:dyDescent="0.3">
      <c r="A195" s="10"/>
      <c r="B195" s="12" t="s">
        <v>7</v>
      </c>
      <c r="C195" s="10"/>
      <c r="D195" s="14">
        <f>SUM(D187:D192)</f>
        <v>0</v>
      </c>
      <c r="E195" s="14">
        <f>SUM(E187:E194)</f>
        <v>0</v>
      </c>
      <c r="F195" s="14">
        <f>SUM(F187:F194)</f>
        <v>0</v>
      </c>
      <c r="G195" s="14">
        <f>SUM(G187:G194)</f>
        <v>0</v>
      </c>
      <c r="H195" s="157"/>
      <c r="I195" s="158"/>
    </row>
  </sheetData>
  <mergeCells count="158">
    <mergeCell ref="H124:I124"/>
    <mergeCell ref="B107:B115"/>
    <mergeCell ref="H113:I113"/>
    <mergeCell ref="H114:I114"/>
    <mergeCell ref="H115:I115"/>
    <mergeCell ref="H116:I116"/>
    <mergeCell ref="H117:I117"/>
    <mergeCell ref="H118:I118"/>
    <mergeCell ref="H119:I119"/>
    <mergeCell ref="H120:I120"/>
    <mergeCell ref="H121:I121"/>
    <mergeCell ref="H122:I122"/>
    <mergeCell ref="H123:I123"/>
    <mergeCell ref="H78:I78"/>
    <mergeCell ref="H74:I74"/>
    <mergeCell ref="H76:I76"/>
    <mergeCell ref="H77:I77"/>
    <mergeCell ref="H79:I79"/>
    <mergeCell ref="H90:I90"/>
    <mergeCell ref="H46:I46"/>
    <mergeCell ref="H55:I55"/>
    <mergeCell ref="A88:I88"/>
    <mergeCell ref="H54:I54"/>
    <mergeCell ref="H69:I69"/>
    <mergeCell ref="H49:I49"/>
    <mergeCell ref="H58:I58"/>
    <mergeCell ref="H62:I62"/>
    <mergeCell ref="H65:I65"/>
    <mergeCell ref="H175:I175"/>
    <mergeCell ref="H111:I111"/>
    <mergeCell ref="H112:I112"/>
    <mergeCell ref="B2:I2"/>
    <mergeCell ref="A1:I1"/>
    <mergeCell ref="B4:I4"/>
    <mergeCell ref="B3:I3"/>
    <mergeCell ref="H32:I32"/>
    <mergeCell ref="H41:I41"/>
    <mergeCell ref="H17:I17"/>
    <mergeCell ref="H18:I18"/>
    <mergeCell ref="H30:I30"/>
    <mergeCell ref="H31:I31"/>
    <mergeCell ref="A8:I8"/>
    <mergeCell ref="H11:I11"/>
    <mergeCell ref="H12:I12"/>
    <mergeCell ref="H13:I13"/>
    <mergeCell ref="H14:I14"/>
    <mergeCell ref="H15:I15"/>
    <mergeCell ref="A38:I38"/>
    <mergeCell ref="H56:I56"/>
    <mergeCell ref="H57:I57"/>
    <mergeCell ref="H70:I70"/>
    <mergeCell ref="H71:I71"/>
    <mergeCell ref="H172:I172"/>
    <mergeCell ref="H133:I133"/>
    <mergeCell ref="H154:I154"/>
    <mergeCell ref="H108:I108"/>
    <mergeCell ref="H109:I109"/>
    <mergeCell ref="H110:I110"/>
    <mergeCell ref="H132:I132"/>
    <mergeCell ref="H125:I125"/>
    <mergeCell ref="H9:I9"/>
    <mergeCell ref="H10:I10"/>
    <mergeCell ref="A72:I72"/>
    <mergeCell ref="H73:I73"/>
    <mergeCell ref="H86:I86"/>
    <mergeCell ref="H59:I59"/>
    <mergeCell ref="H60:I60"/>
    <mergeCell ref="H61:I61"/>
    <mergeCell ref="H63:I63"/>
    <mergeCell ref="H80:I80"/>
    <mergeCell ref="H81:I81"/>
    <mergeCell ref="H64:I64"/>
    <mergeCell ref="H66:I66"/>
    <mergeCell ref="H67:I67"/>
    <mergeCell ref="H68:I68"/>
    <mergeCell ref="H75:I75"/>
    <mergeCell ref="H106:I106"/>
    <mergeCell ref="H98:I98"/>
    <mergeCell ref="H87:I87"/>
    <mergeCell ref="H89:I89"/>
    <mergeCell ref="H107:I107"/>
    <mergeCell ref="H94:I94"/>
    <mergeCell ref="H95:I95"/>
    <mergeCell ref="H97:I97"/>
    <mergeCell ref="H96:I96"/>
    <mergeCell ref="H100:I100"/>
    <mergeCell ref="H195:I195"/>
    <mergeCell ref="A185:I185"/>
    <mergeCell ref="H187:I187"/>
    <mergeCell ref="H186:I186"/>
    <mergeCell ref="H103:I103"/>
    <mergeCell ref="H182:I182"/>
    <mergeCell ref="H176:I176"/>
    <mergeCell ref="H99:I99"/>
    <mergeCell ref="H104:I104"/>
    <mergeCell ref="H183:I183"/>
    <mergeCell ref="H131:I131"/>
    <mergeCell ref="H194:I194"/>
    <mergeCell ref="H193:I193"/>
    <mergeCell ref="H144:I144"/>
    <mergeCell ref="H137:I137"/>
    <mergeCell ref="H181:I181"/>
    <mergeCell ref="H177:I177"/>
    <mergeCell ref="B116:B123"/>
    <mergeCell ref="H155:I155"/>
    <mergeCell ref="H156:I156"/>
    <mergeCell ref="A157:I157"/>
    <mergeCell ref="H158:I158"/>
    <mergeCell ref="B124:B125"/>
    <mergeCell ref="H188:I188"/>
    <mergeCell ref="H189:I189"/>
    <mergeCell ref="H192:I192"/>
    <mergeCell ref="H190:I190"/>
    <mergeCell ref="H191:I191"/>
    <mergeCell ref="A173:I173"/>
    <mergeCell ref="H174:I174"/>
    <mergeCell ref="H48:I48"/>
    <mergeCell ref="A20:I20"/>
    <mergeCell ref="H21:I21"/>
    <mergeCell ref="H22:I22"/>
    <mergeCell ref="H23:I23"/>
    <mergeCell ref="H24:I24"/>
    <mergeCell ref="A26:I26"/>
    <mergeCell ref="H27:I27"/>
    <mergeCell ref="H36:I36"/>
    <mergeCell ref="H28:I28"/>
    <mergeCell ref="H29:I29"/>
    <mergeCell ref="H44:I44"/>
    <mergeCell ref="A37:I37"/>
    <mergeCell ref="H40:I40"/>
    <mergeCell ref="H33:I33"/>
    <mergeCell ref="H34:I34"/>
    <mergeCell ref="H35:I35"/>
    <mergeCell ref="A105:I105"/>
    <mergeCell ref="H16:I16"/>
    <mergeCell ref="H145:I145"/>
    <mergeCell ref="H146:I146"/>
    <mergeCell ref="H147:I147"/>
    <mergeCell ref="H150:I150"/>
    <mergeCell ref="H151:I151"/>
    <mergeCell ref="H153:I153"/>
    <mergeCell ref="A134:I134"/>
    <mergeCell ref="H135:I135"/>
    <mergeCell ref="H138:I138"/>
    <mergeCell ref="H139:I139"/>
    <mergeCell ref="H140:I140"/>
    <mergeCell ref="H141:I141"/>
    <mergeCell ref="H142:I142"/>
    <mergeCell ref="H143:I143"/>
    <mergeCell ref="H50:I50"/>
    <mergeCell ref="H51:I51"/>
    <mergeCell ref="H52:I52"/>
    <mergeCell ref="H53:I53"/>
    <mergeCell ref="H39:I39"/>
    <mergeCell ref="H42:I42"/>
    <mergeCell ref="H43:I43"/>
    <mergeCell ref="H45:I45"/>
    <mergeCell ref="H47:I47"/>
  </mergeCells>
  <phoneticPr fontId="7" type="noConversion"/>
  <pageMargins left="0.4375" right="0.7" top="0.75" bottom="0.75" header="0.3" footer="0.3"/>
  <pageSetup paperSize="9" orientation="landscape" r:id="rId1"/>
  <headerFooter>
    <oddHeader>&amp;C&amp;"-,Bold"NORTHWOLD &amp; WHITTINGTON PARISH COUNCIL
ASSET REGISTER 2024-2025</oddHeader>
    <oddFooter>&amp;L&amp;"-,Bold"AGREED BY NORTHWOLD &amp; WHITTINGTON PARISH COUNCIL&amp;RPage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Breakdown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Doreen</dc:creator>
  <cp:lastModifiedBy>Northwold Clerk</cp:lastModifiedBy>
  <cp:lastPrinted>2024-04-22T15:15:17Z</cp:lastPrinted>
  <dcterms:created xsi:type="dcterms:W3CDTF">2017-10-18T10:22:59Z</dcterms:created>
  <dcterms:modified xsi:type="dcterms:W3CDTF">2025-03-25T12:33:56Z</dcterms:modified>
</cp:coreProperties>
</file>